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C:\Users\wioleta.jankowska\Desktop\programy_ksztalcenie_specjalistyczne\"/>
    </mc:Choice>
  </mc:AlternateContent>
  <xr:revisionPtr revIDLastSave="0" documentId="13_ncr:1_{5FA1BB7A-4850-4BF7-AA82-BD0A0AD91438}" xr6:coauthVersionLast="36" xr6:coauthVersionMax="36" xr10:uidLastSave="{00000000-0000-0000-0000-000000000000}"/>
  <bookViews>
    <workbookView xWindow="0" yWindow="0" windowWidth="23040" windowHeight="8490" activeTab="1" xr2:uid="{00000000-000D-0000-FFFF-FFFF00000000}"/>
  </bookViews>
  <sheets>
    <sheet name="zalacznik_nr_1" sheetId="6" r:id="rId1"/>
    <sheet name="zalacznik_nr_2" sheetId="1" r:id="rId2"/>
  </sheets>
  <definedNames>
    <definedName name="_xlnm.Print_Area" localSheetId="1">zalacznik_nr_2!$A$1:$Z$27</definedName>
    <definedName name="OLE_LINK1" localSheetId="1">zalacznik_nr_2!#REF!</definedName>
  </definedNames>
  <calcPr calcId="191029"/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10" i="1"/>
  <c r="E16" i="1" l="1"/>
  <c r="D16" i="1" s="1"/>
  <c r="G26" i="1"/>
  <c r="L26" i="1"/>
  <c r="I26" i="1"/>
  <c r="J26" i="1"/>
  <c r="K26" i="1"/>
  <c r="H26" i="1"/>
  <c r="F26" i="1"/>
  <c r="E10" i="1"/>
  <c r="D10" i="1" s="1"/>
  <c r="E15" i="1"/>
  <c r="D15" i="1" s="1"/>
  <c r="E21" i="1"/>
  <c r="D21" i="1" s="1"/>
  <c r="E22" i="1"/>
  <c r="D22" i="1" s="1"/>
  <c r="E23" i="1" l="1"/>
  <c r="D23" i="1" s="1"/>
  <c r="E17" i="1"/>
  <c r="D17" i="1" s="1"/>
  <c r="E25" i="1"/>
  <c r="D25" i="1" s="1"/>
  <c r="E24" i="1"/>
  <c r="D24" i="1" s="1"/>
  <c r="E20" i="1"/>
  <c r="D20" i="1" s="1"/>
  <c r="E14" i="1"/>
  <c r="D14" i="1" s="1"/>
  <c r="E19" i="1"/>
  <c r="D19" i="1" s="1"/>
  <c r="E13" i="1"/>
  <c r="D13" i="1" s="1"/>
  <c r="E18" i="1"/>
  <c r="D18" i="1" s="1"/>
  <c r="E12" i="1"/>
  <c r="D12" i="1" s="1"/>
  <c r="E11" i="1"/>
  <c r="D11" i="1" s="1"/>
  <c r="G8" i="1"/>
  <c r="G9" i="1"/>
  <c r="E7" i="1"/>
  <c r="F8" i="1"/>
  <c r="F9" i="1"/>
  <c r="F7" i="1"/>
  <c r="G7" i="1"/>
  <c r="W5" i="6" l="1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4" i="6"/>
  <c r="V22" i="6"/>
  <c r="V21" i="6"/>
  <c r="V20" i="6"/>
  <c r="V19" i="6"/>
  <c r="V18" i="6"/>
  <c r="V17" i="6"/>
  <c r="V16" i="6"/>
  <c r="V15" i="6"/>
  <c r="V14" i="6"/>
  <c r="V13" i="6"/>
  <c r="V12" i="6"/>
  <c r="V11" i="6"/>
  <c r="V10" i="6"/>
  <c r="V9" i="6"/>
  <c r="V8" i="6"/>
  <c r="V7" i="6"/>
  <c r="V6" i="6"/>
  <c r="V5" i="6"/>
  <c r="U5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V4" i="6"/>
  <c r="U4" i="6"/>
  <c r="L24" i="1" l="1"/>
  <c r="L25" i="1"/>
  <c r="L21" i="1"/>
  <c r="L22" i="1"/>
  <c r="L20" i="1"/>
  <c r="L16" i="1"/>
  <c r="L17" i="1"/>
  <c r="L18" i="1"/>
  <c r="L19" i="1"/>
  <c r="L15" i="1"/>
  <c r="L8" i="1"/>
  <c r="L11" i="1"/>
  <c r="L13" i="1"/>
  <c r="L14" i="1"/>
  <c r="L7" i="1"/>
  <c r="O7" i="1"/>
  <c r="E9" i="1" l="1"/>
  <c r="D9" i="1" s="1"/>
  <c r="U23" i="1" l="1"/>
  <c r="R23" i="1"/>
  <c r="L23" i="1" s="1"/>
  <c r="U21" i="1"/>
  <c r="U22" i="1"/>
  <c r="U20" i="1"/>
  <c r="R16" i="1" l="1"/>
  <c r="R17" i="1"/>
  <c r="R18" i="1"/>
  <c r="R19" i="1"/>
  <c r="R15" i="1"/>
  <c r="O14" i="1"/>
  <c r="E8" i="1"/>
  <c r="D8" i="1" s="1"/>
  <c r="O8" i="1"/>
  <c r="O9" i="1"/>
  <c r="L9" i="1" s="1"/>
  <c r="O10" i="1"/>
  <c r="L10" i="1" s="1"/>
  <c r="O11" i="1"/>
  <c r="O12" i="1"/>
  <c r="L12" i="1" s="1"/>
  <c r="O13" i="1"/>
  <c r="U26" i="1" l="1"/>
  <c r="X19" i="6" l="1"/>
  <c r="X20" i="6"/>
  <c r="D7" i="1" l="1"/>
  <c r="X22" i="6"/>
  <c r="G23" i="6"/>
  <c r="M26" i="1"/>
  <c r="C23" i="6"/>
  <c r="D23" i="6"/>
  <c r="E23" i="6"/>
  <c r="F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Z26" i="1"/>
  <c r="Y26" i="1"/>
  <c r="V26" i="1"/>
  <c r="N26" i="1"/>
  <c r="O26" i="1"/>
  <c r="P26" i="1"/>
  <c r="Q26" i="1"/>
  <c r="R26" i="1"/>
  <c r="S26" i="1"/>
  <c r="T26" i="1"/>
  <c r="W26" i="1"/>
  <c r="X26" i="1"/>
  <c r="X5" i="6"/>
  <c r="X4" i="6"/>
  <c r="X8" i="6"/>
  <c r="X9" i="6"/>
  <c r="X10" i="6"/>
  <c r="X11" i="6"/>
  <c r="X12" i="6"/>
  <c r="X13" i="6"/>
  <c r="X14" i="6"/>
  <c r="X15" i="6"/>
  <c r="X16" i="6"/>
  <c r="X17" i="6"/>
  <c r="X18" i="6"/>
  <c r="X21" i="6"/>
  <c r="X6" i="6"/>
  <c r="X7" i="6"/>
  <c r="V27" i="1" l="1"/>
  <c r="V23" i="6"/>
  <c r="U23" i="6"/>
  <c r="M27" i="1"/>
  <c r="P27" i="1"/>
  <c r="S27" i="1"/>
  <c r="X23" i="6"/>
  <c r="W23" i="6"/>
  <c r="E26" i="1"/>
  <c r="D26" i="1" l="1"/>
</calcChain>
</file>

<file path=xl/sharedStrings.xml><?xml version="1.0" encoding="utf-8"?>
<sst xmlns="http://schemas.openxmlformats.org/spreadsheetml/2006/main" count="159" uniqueCount="95">
  <si>
    <t>Suma</t>
  </si>
  <si>
    <t>I</t>
  </si>
  <si>
    <t>II</t>
  </si>
  <si>
    <t>III</t>
  </si>
  <si>
    <t>I rok</t>
  </si>
  <si>
    <t>6.</t>
  </si>
  <si>
    <t>5.</t>
  </si>
  <si>
    <t>4.</t>
  </si>
  <si>
    <t>3.</t>
  </si>
  <si>
    <t>2.</t>
  </si>
  <si>
    <t>1.</t>
  </si>
  <si>
    <t>Lp.</t>
  </si>
  <si>
    <t>sem I</t>
  </si>
  <si>
    <t>sem II</t>
  </si>
  <si>
    <t>sem III</t>
  </si>
  <si>
    <t>7.</t>
  </si>
  <si>
    <t>w</t>
  </si>
  <si>
    <t>zp</t>
  </si>
  <si>
    <t>Forma zaliczenia (Zo/E)</t>
  </si>
  <si>
    <t>ćwiczenia</t>
  </si>
  <si>
    <t>laboratoria i warsztaty</t>
  </si>
  <si>
    <t>zajęcia terenowe i obozy</t>
  </si>
  <si>
    <t>II rok</t>
  </si>
  <si>
    <t>Liczba godzin dydaktycznych</t>
  </si>
  <si>
    <t xml:space="preserve"> Rozkład godzin dydaktycznych</t>
  </si>
  <si>
    <t>pw</t>
  </si>
  <si>
    <t>wykłady (w)</t>
  </si>
  <si>
    <t>Liczba punktów ECTS</t>
  </si>
  <si>
    <t>semestry</t>
  </si>
  <si>
    <t>wskaźniki</t>
  </si>
  <si>
    <t>Ogółem</t>
  </si>
  <si>
    <t>Kontakt z nauczycielem, w tym:</t>
  </si>
  <si>
    <t>zajęcia praktyczne (zp) obejmujące:</t>
  </si>
  <si>
    <r>
      <t xml:space="preserve">2.3. Matryca efektów uczenia się </t>
    </r>
    <r>
      <rPr>
        <sz val="8"/>
        <rFont val="Verdana"/>
        <family val="2"/>
      </rPr>
      <t>(załącznik nr 1)</t>
    </r>
  </si>
  <si>
    <t>zajęcia kształtujące umiejętności praktyczne</t>
  </si>
  <si>
    <t>zajęcia z bezpośrednim udziałem</t>
  </si>
  <si>
    <t>W</t>
  </si>
  <si>
    <t>U</t>
  </si>
  <si>
    <t>K</t>
  </si>
  <si>
    <t>ogółem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</si>
  <si>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</si>
  <si>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</si>
  <si>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</si>
  <si>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</si>
  <si>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</si>
  <si>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</si>
  <si>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</si>
  <si>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</si>
  <si>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</si>
  <si>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</si>
  <si>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</si>
  <si>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projekty</t>
  </si>
  <si>
    <t>Praca własna uczestnika (pw)</t>
  </si>
  <si>
    <t>Przedmiot</t>
  </si>
  <si>
    <t>W01</t>
  </si>
  <si>
    <t>W02</t>
  </si>
  <si>
    <t>W03</t>
  </si>
  <si>
    <t>W04</t>
  </si>
  <si>
    <t>W05</t>
  </si>
  <si>
    <t>U01</t>
  </si>
  <si>
    <t>U02</t>
  </si>
  <si>
    <t>U03</t>
  </si>
  <si>
    <t>U04</t>
  </si>
  <si>
    <t>U05</t>
  </si>
  <si>
    <t>K01</t>
  </si>
  <si>
    <t>K02</t>
  </si>
  <si>
    <t>K03</t>
  </si>
  <si>
    <t>U06</t>
  </si>
  <si>
    <t>U07</t>
  </si>
  <si>
    <t>U08</t>
  </si>
  <si>
    <t>U09</t>
  </si>
  <si>
    <r>
      <t xml:space="preserve">3. Plan kształcenia specjalistycznego </t>
    </r>
    <r>
      <rPr>
        <sz val="28"/>
        <rFont val="Verdana"/>
        <family val="2"/>
        <charset val="238"/>
      </rPr>
      <t>(załącznik nr 2)</t>
    </r>
  </si>
  <si>
    <t>Język obcy specjalistyczny</t>
  </si>
  <si>
    <t>Praktyka zawodowa</t>
  </si>
  <si>
    <t>W06</t>
  </si>
  <si>
    <t>E</t>
  </si>
  <si>
    <t>Zo</t>
  </si>
  <si>
    <t>Elementy prawa pracy</t>
  </si>
  <si>
    <t>Elementy prawa cywilnego</t>
  </si>
  <si>
    <t>Ochrona danych osobowych</t>
  </si>
  <si>
    <t>Organizacja i funkcjonowanie działu kadr</t>
  </si>
  <si>
    <t>Proces rekrutacji i przyjęcie pracownika do pracy</t>
  </si>
  <si>
    <t>Zakończenie stosunku pracy</t>
  </si>
  <si>
    <t>Dokumenty pracownicze</t>
  </si>
  <si>
    <t>Podnoszenie kwalifikacji i szkolenia</t>
  </si>
  <si>
    <t>Podatek dochodowy od osób fizycznych</t>
  </si>
  <si>
    <t>Wynagrodzenia pracowników</t>
  </si>
  <si>
    <t>System motywowania i ocena pracy pracownika</t>
  </si>
  <si>
    <t>Systemy informatyczne w kadrach i płacach</t>
  </si>
  <si>
    <t xml:space="preserve">Umowa o pracę </t>
  </si>
  <si>
    <t>Czas pracy</t>
  </si>
  <si>
    <t>Urlopy pracownicze</t>
  </si>
  <si>
    <t>Ubezpieczenia społeczne, zdrowotne, PPK</t>
  </si>
  <si>
    <t>Zasiłki</t>
  </si>
  <si>
    <t>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</si>
</sst>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 CE"/>
      <charset val="238"/>
    </font>
    <font>
      <b/>
      <sz val="18"/>
      <name val="Arial Narrow"/>
      <family val="2"/>
      <charset val="238"/>
    </font>
    <font>
      <sz val="10"/>
      <name val="Arial Narrow"/>
      <family val="2"/>
      <charset val="238"/>
    </font>
    <font>
      <sz val="18"/>
      <name val="Arial Narrow"/>
      <family val="2"/>
      <charset val="238"/>
    </font>
    <font>
      <sz val="28"/>
      <name val="Arial Narrow"/>
      <family val="2"/>
      <charset val="238"/>
    </font>
    <font>
      <b/>
      <sz val="28"/>
      <name val="Arial Narrow"/>
      <family val="2"/>
      <charset val="238"/>
    </font>
    <font>
      <sz val="12"/>
      <name val="Arial Narrow"/>
      <family val="2"/>
      <charset val="238"/>
    </font>
    <font>
      <b/>
      <sz val="36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b/>
      <sz val="10"/>
      <name val="Verdana"/>
      <family val="2"/>
    </font>
    <font>
      <u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/>
      <sz val="7.5"/>
      <name val="Verdana"/>
      <family val="2"/>
    </font>
    <font>
      <sz val="8"/>
      <name val="Verdana"/>
      <family val="2"/>
    </font>
    <font>
      <b/>
      <sz val="6.5"/>
      <name val="Verdana"/>
      <family val="2"/>
    </font>
    <font>
      <sz val="6.5"/>
      <name val="Verdana"/>
      <family val="2"/>
    </font>
    <font>
      <sz val="6.5"/>
      <color indexed="8"/>
      <name val="Verdana"/>
      <family val="2"/>
    </font>
    <font>
      <sz val="28"/>
      <name val="Verdana"/>
      <family val="2"/>
      <charset val="238"/>
    </font>
    <font>
      <sz val="6.5"/>
      <name val="Verdana"/>
      <family val="2"/>
      <charset val="238"/>
    </font>
    <font>
      <sz val="20"/>
      <color indexed="8"/>
      <name val="Verdana"/>
      <family val="2"/>
    </font>
    <font>
      <b/>
      <sz val="20"/>
      <name val="Verdana"/>
      <family val="2"/>
      <charset val="238"/>
    </font>
    <font>
      <sz val="28"/>
      <color theme="3" tint="0.39997558519241921"/>
      <name val="Arial Narrow"/>
      <family val="2"/>
      <charset val="238"/>
    </font>
    <font>
      <sz val="20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/>
    <xf numFmtId="0" fontId="1" fillId="0" borderId="0" xfId="0" applyFont="1" applyFill="1" applyBorder="1"/>
    <xf numFmtId="0" fontId="6" fillId="0" borderId="0" xfId="0" applyFont="1" applyFill="1" applyBorder="1"/>
    <xf numFmtId="0" fontId="3" fillId="0" borderId="0" xfId="0" applyFont="1" applyFill="1"/>
    <xf numFmtId="0" fontId="2" fillId="0" borderId="0" xfId="0" applyFont="1" applyFill="1"/>
    <xf numFmtId="0" fontId="3" fillId="0" borderId="0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Border="1"/>
    <xf numFmtId="0" fontId="12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3" xfId="0" applyFont="1" applyFill="1" applyBorder="1" applyAlignment="1">
      <alignment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" fontId="22" fillId="4" borderId="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Fill="1"/>
    <xf numFmtId="3" fontId="8" fillId="3" borderId="1" xfId="0" applyNumberFormat="1" applyFont="1" applyFill="1" applyBorder="1" applyAlignment="1">
      <alignment horizontal="center" vertical="center"/>
    </xf>
    <xf numFmtId="3" fontId="24" fillId="4" borderId="1" xfId="0" applyNumberFormat="1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textRotation="90"/>
    </xf>
    <xf numFmtId="3" fontId="8" fillId="3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textRotation="90"/>
    </xf>
    <xf numFmtId="0" fontId="8" fillId="2" borderId="3" xfId="0" applyFont="1" applyFill="1" applyBorder="1" applyAlignment="1">
      <alignment horizontal="center" vertical="center" textRotation="90" wrapText="1"/>
    </xf>
    <xf numFmtId="0" fontId="9" fillId="2" borderId="2" xfId="0" applyFont="1" applyFill="1" applyBorder="1" applyAlignment="1">
      <alignment horizontal="center" vertical="center" textRotation="90" wrapText="1"/>
    </xf>
    <xf numFmtId="0" fontId="9" fillId="2" borderId="7" xfId="0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7" xfId="0" applyFont="1" applyFill="1" applyBorder="1" applyAlignment="1">
      <alignment horizontal="center" vertical="center" textRotation="90" wrapText="1"/>
    </xf>
    <xf numFmtId="0" fontId="8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textRotation="90"/>
    </xf>
    <xf numFmtId="0" fontId="8" fillId="2" borderId="7" xfId="0" applyFont="1" applyFill="1" applyBorder="1" applyAlignment="1">
      <alignment horizontal="center" vertical="center" textRotation="90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22</xdr:row>
      <xdr:rowOff>0</xdr:rowOff>
    </xdr:from>
    <xdr:to>
      <xdr:col>17</xdr:col>
      <xdr:colOff>0</xdr:colOff>
      <xdr:row>22</xdr:row>
      <xdr:rowOff>0</xdr:rowOff>
    </xdr:to>
    <xdr:sp macro="" textlink="">
      <xdr:nvSpPr>
        <xdr:cNvPr id="15795" name="Line 6">
          <a:extLst>
            <a:ext uri="{FF2B5EF4-FFF2-40B4-BE49-F238E27FC236}">
              <a16:creationId xmlns:a16="http://schemas.microsoft.com/office/drawing/2014/main" id="{00000000-0008-0000-0000-0000B33D0000}"/>
            </a:ext>
          </a:extLst>
        </xdr:cNvPr>
        <xdr:cNvSpPr>
          <a:spLocks noChangeShapeType="1"/>
        </xdr:cNvSpPr>
      </xdr:nvSpPr>
      <xdr:spPr bwMode="auto">
        <a:xfrm>
          <a:off x="998220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22</xdr:row>
      <xdr:rowOff>0</xdr:rowOff>
    </xdr:from>
    <xdr:to>
      <xdr:col>17</xdr:col>
      <xdr:colOff>0</xdr:colOff>
      <xdr:row>22</xdr:row>
      <xdr:rowOff>0</xdr:rowOff>
    </xdr:to>
    <xdr:sp macro="" textlink="">
      <xdr:nvSpPr>
        <xdr:cNvPr id="15796" name="Line 6">
          <a:extLst>
            <a:ext uri="{FF2B5EF4-FFF2-40B4-BE49-F238E27FC236}">
              <a16:creationId xmlns:a16="http://schemas.microsoft.com/office/drawing/2014/main" id="{00000000-0008-0000-0000-0000B43D0000}"/>
            </a:ext>
          </a:extLst>
        </xdr:cNvPr>
        <xdr:cNvSpPr>
          <a:spLocks noChangeShapeType="1"/>
        </xdr:cNvSpPr>
      </xdr:nvSpPr>
      <xdr:spPr bwMode="auto">
        <a:xfrm>
          <a:off x="998220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22</xdr:row>
      <xdr:rowOff>0</xdr:rowOff>
    </xdr:from>
    <xdr:to>
      <xdr:col>17</xdr:col>
      <xdr:colOff>0</xdr:colOff>
      <xdr:row>22</xdr:row>
      <xdr:rowOff>0</xdr:rowOff>
    </xdr:to>
    <xdr:sp macro="" textlink="">
      <xdr:nvSpPr>
        <xdr:cNvPr id="15797" name="Line 11">
          <a:extLst>
            <a:ext uri="{FF2B5EF4-FFF2-40B4-BE49-F238E27FC236}">
              <a16:creationId xmlns:a16="http://schemas.microsoft.com/office/drawing/2014/main" id="{00000000-0008-0000-0000-0000B53D0000}"/>
            </a:ext>
          </a:extLst>
        </xdr:cNvPr>
        <xdr:cNvSpPr>
          <a:spLocks noChangeShapeType="1"/>
        </xdr:cNvSpPr>
      </xdr:nvSpPr>
      <xdr:spPr bwMode="auto">
        <a:xfrm>
          <a:off x="998220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22</xdr:row>
      <xdr:rowOff>0</xdr:rowOff>
    </xdr:from>
    <xdr:to>
      <xdr:col>17</xdr:col>
      <xdr:colOff>0</xdr:colOff>
      <xdr:row>22</xdr:row>
      <xdr:rowOff>0</xdr:rowOff>
    </xdr:to>
    <xdr:sp macro="" textlink="">
      <xdr:nvSpPr>
        <xdr:cNvPr id="15798" name="Line 6">
          <a:extLst>
            <a:ext uri="{FF2B5EF4-FFF2-40B4-BE49-F238E27FC236}">
              <a16:creationId xmlns:a16="http://schemas.microsoft.com/office/drawing/2014/main" id="{00000000-0008-0000-0000-0000B63D0000}"/>
            </a:ext>
          </a:extLst>
        </xdr:cNvPr>
        <xdr:cNvSpPr>
          <a:spLocks noChangeShapeType="1"/>
        </xdr:cNvSpPr>
      </xdr:nvSpPr>
      <xdr:spPr bwMode="auto">
        <a:xfrm>
          <a:off x="998220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22</xdr:row>
      <xdr:rowOff>0</xdr:rowOff>
    </xdr:from>
    <xdr:to>
      <xdr:col>17</xdr:col>
      <xdr:colOff>0</xdr:colOff>
      <xdr:row>22</xdr:row>
      <xdr:rowOff>0</xdr:rowOff>
    </xdr:to>
    <xdr:sp macro="" textlink="">
      <xdr:nvSpPr>
        <xdr:cNvPr id="15799" name="Line 6">
          <a:extLst>
            <a:ext uri="{FF2B5EF4-FFF2-40B4-BE49-F238E27FC236}">
              <a16:creationId xmlns:a16="http://schemas.microsoft.com/office/drawing/2014/main" id="{00000000-0008-0000-0000-0000B73D0000}"/>
            </a:ext>
          </a:extLst>
        </xdr:cNvPr>
        <xdr:cNvSpPr>
          <a:spLocks noChangeShapeType="1"/>
        </xdr:cNvSpPr>
      </xdr:nvSpPr>
      <xdr:spPr bwMode="auto">
        <a:xfrm>
          <a:off x="998220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22</xdr:row>
      <xdr:rowOff>0</xdr:rowOff>
    </xdr:from>
    <xdr:to>
      <xdr:col>17</xdr:col>
      <xdr:colOff>0</xdr:colOff>
      <xdr:row>22</xdr:row>
      <xdr:rowOff>0</xdr:rowOff>
    </xdr:to>
    <xdr:sp macro="" textlink="">
      <xdr:nvSpPr>
        <xdr:cNvPr id="15800" name="Line 6">
          <a:extLst>
            <a:ext uri="{FF2B5EF4-FFF2-40B4-BE49-F238E27FC236}">
              <a16:creationId xmlns:a16="http://schemas.microsoft.com/office/drawing/2014/main" id="{00000000-0008-0000-0000-0000B83D0000}"/>
            </a:ext>
          </a:extLst>
        </xdr:cNvPr>
        <xdr:cNvSpPr>
          <a:spLocks noChangeShapeType="1"/>
        </xdr:cNvSpPr>
      </xdr:nvSpPr>
      <xdr:spPr bwMode="auto">
        <a:xfrm>
          <a:off x="998220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22</xdr:row>
      <xdr:rowOff>0</xdr:rowOff>
    </xdr:from>
    <xdr:to>
      <xdr:col>17</xdr:col>
      <xdr:colOff>0</xdr:colOff>
      <xdr:row>22</xdr:row>
      <xdr:rowOff>0</xdr:rowOff>
    </xdr:to>
    <xdr:sp macro="" textlink="">
      <xdr:nvSpPr>
        <xdr:cNvPr id="15801" name="Line 6">
          <a:extLst>
            <a:ext uri="{FF2B5EF4-FFF2-40B4-BE49-F238E27FC236}">
              <a16:creationId xmlns:a16="http://schemas.microsoft.com/office/drawing/2014/main" id="{00000000-0008-0000-0000-0000B93D0000}"/>
            </a:ext>
          </a:extLst>
        </xdr:cNvPr>
        <xdr:cNvSpPr>
          <a:spLocks noChangeShapeType="1"/>
        </xdr:cNvSpPr>
      </xdr:nvSpPr>
      <xdr:spPr bwMode="auto">
        <a:xfrm>
          <a:off x="998220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22</xdr:row>
      <xdr:rowOff>0</xdr:rowOff>
    </xdr:from>
    <xdr:to>
      <xdr:col>17</xdr:col>
      <xdr:colOff>0</xdr:colOff>
      <xdr:row>22</xdr:row>
      <xdr:rowOff>0</xdr:rowOff>
    </xdr:to>
    <xdr:sp macro="" textlink="">
      <xdr:nvSpPr>
        <xdr:cNvPr id="15802" name="Line 6">
          <a:extLst>
            <a:ext uri="{FF2B5EF4-FFF2-40B4-BE49-F238E27FC236}">
              <a16:creationId xmlns:a16="http://schemas.microsoft.com/office/drawing/2014/main" id="{00000000-0008-0000-0000-0000BA3D0000}"/>
            </a:ext>
          </a:extLst>
        </xdr:cNvPr>
        <xdr:cNvSpPr>
          <a:spLocks noChangeShapeType="1"/>
        </xdr:cNvSpPr>
      </xdr:nvSpPr>
      <xdr:spPr bwMode="auto">
        <a:xfrm>
          <a:off x="998220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0</xdr:colOff>
      <xdr:row>22</xdr:row>
      <xdr:rowOff>0</xdr:rowOff>
    </xdr:to>
    <xdr:sp macro="" textlink="">
      <xdr:nvSpPr>
        <xdr:cNvPr id="15803" name="Line 6">
          <a:extLst>
            <a:ext uri="{FF2B5EF4-FFF2-40B4-BE49-F238E27FC236}">
              <a16:creationId xmlns:a16="http://schemas.microsoft.com/office/drawing/2014/main" id="{00000000-0008-0000-0000-0000BB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0</xdr:colOff>
      <xdr:row>22</xdr:row>
      <xdr:rowOff>0</xdr:rowOff>
    </xdr:to>
    <xdr:sp macro="" textlink="">
      <xdr:nvSpPr>
        <xdr:cNvPr id="15804" name="Line 7">
          <a:extLst>
            <a:ext uri="{FF2B5EF4-FFF2-40B4-BE49-F238E27FC236}">
              <a16:creationId xmlns:a16="http://schemas.microsoft.com/office/drawing/2014/main" id="{00000000-0008-0000-0000-0000BC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0</xdr:colOff>
      <xdr:row>22</xdr:row>
      <xdr:rowOff>0</xdr:rowOff>
    </xdr:to>
    <xdr:sp macro="" textlink="">
      <xdr:nvSpPr>
        <xdr:cNvPr id="15805" name="Line 6">
          <a:extLst>
            <a:ext uri="{FF2B5EF4-FFF2-40B4-BE49-F238E27FC236}">
              <a16:creationId xmlns:a16="http://schemas.microsoft.com/office/drawing/2014/main" id="{00000000-0008-0000-0000-0000BD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0</xdr:colOff>
      <xdr:row>22</xdr:row>
      <xdr:rowOff>0</xdr:rowOff>
    </xdr:to>
    <xdr:sp macro="" textlink="">
      <xdr:nvSpPr>
        <xdr:cNvPr id="15806" name="Line 7">
          <a:extLst>
            <a:ext uri="{FF2B5EF4-FFF2-40B4-BE49-F238E27FC236}">
              <a16:creationId xmlns:a16="http://schemas.microsoft.com/office/drawing/2014/main" id="{00000000-0008-0000-0000-0000BE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0</xdr:colOff>
      <xdr:row>22</xdr:row>
      <xdr:rowOff>0</xdr:rowOff>
    </xdr:to>
    <xdr:sp macro="" textlink="">
      <xdr:nvSpPr>
        <xdr:cNvPr id="15807" name="Line 11">
          <a:extLst>
            <a:ext uri="{FF2B5EF4-FFF2-40B4-BE49-F238E27FC236}">
              <a16:creationId xmlns:a16="http://schemas.microsoft.com/office/drawing/2014/main" id="{00000000-0008-0000-0000-0000BF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0</xdr:colOff>
      <xdr:row>22</xdr:row>
      <xdr:rowOff>0</xdr:rowOff>
    </xdr:to>
    <xdr:sp macro="" textlink="">
      <xdr:nvSpPr>
        <xdr:cNvPr id="15808" name="Line 6">
          <a:extLst>
            <a:ext uri="{FF2B5EF4-FFF2-40B4-BE49-F238E27FC236}">
              <a16:creationId xmlns:a16="http://schemas.microsoft.com/office/drawing/2014/main" id="{00000000-0008-0000-0000-0000C0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0</xdr:colOff>
      <xdr:row>22</xdr:row>
      <xdr:rowOff>0</xdr:rowOff>
    </xdr:to>
    <xdr:sp macro="" textlink="">
      <xdr:nvSpPr>
        <xdr:cNvPr id="15809" name="Line 7">
          <a:extLst>
            <a:ext uri="{FF2B5EF4-FFF2-40B4-BE49-F238E27FC236}">
              <a16:creationId xmlns:a16="http://schemas.microsoft.com/office/drawing/2014/main" id="{00000000-0008-0000-0000-0000C1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0</xdr:colOff>
      <xdr:row>22</xdr:row>
      <xdr:rowOff>0</xdr:rowOff>
    </xdr:to>
    <xdr:sp macro="" textlink="">
      <xdr:nvSpPr>
        <xdr:cNvPr id="15810" name="Line 6">
          <a:extLst>
            <a:ext uri="{FF2B5EF4-FFF2-40B4-BE49-F238E27FC236}">
              <a16:creationId xmlns:a16="http://schemas.microsoft.com/office/drawing/2014/main" id="{00000000-0008-0000-0000-0000C2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0</xdr:colOff>
      <xdr:row>22</xdr:row>
      <xdr:rowOff>0</xdr:rowOff>
    </xdr:to>
    <xdr:sp macro="" textlink="">
      <xdr:nvSpPr>
        <xdr:cNvPr id="15811" name="Line 7">
          <a:extLst>
            <a:ext uri="{FF2B5EF4-FFF2-40B4-BE49-F238E27FC236}">
              <a16:creationId xmlns:a16="http://schemas.microsoft.com/office/drawing/2014/main" id="{00000000-0008-0000-0000-0000C3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0</xdr:colOff>
      <xdr:row>22</xdr:row>
      <xdr:rowOff>0</xdr:rowOff>
    </xdr:to>
    <xdr:sp macro="" textlink="">
      <xdr:nvSpPr>
        <xdr:cNvPr id="15812" name="Line 6">
          <a:extLst>
            <a:ext uri="{FF2B5EF4-FFF2-40B4-BE49-F238E27FC236}">
              <a16:creationId xmlns:a16="http://schemas.microsoft.com/office/drawing/2014/main" id="{00000000-0008-0000-0000-0000C4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0</xdr:colOff>
      <xdr:row>22</xdr:row>
      <xdr:rowOff>0</xdr:rowOff>
    </xdr:to>
    <xdr:sp macro="" textlink="">
      <xdr:nvSpPr>
        <xdr:cNvPr id="15813" name="Line 7">
          <a:extLst>
            <a:ext uri="{FF2B5EF4-FFF2-40B4-BE49-F238E27FC236}">
              <a16:creationId xmlns:a16="http://schemas.microsoft.com/office/drawing/2014/main" id="{00000000-0008-0000-0000-0000C5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0</xdr:colOff>
      <xdr:row>22</xdr:row>
      <xdr:rowOff>0</xdr:rowOff>
    </xdr:to>
    <xdr:sp macro="" textlink="">
      <xdr:nvSpPr>
        <xdr:cNvPr id="15814" name="Line 7">
          <a:extLst>
            <a:ext uri="{FF2B5EF4-FFF2-40B4-BE49-F238E27FC236}">
              <a16:creationId xmlns:a16="http://schemas.microsoft.com/office/drawing/2014/main" id="{00000000-0008-0000-0000-0000C6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0</xdr:colOff>
      <xdr:row>22</xdr:row>
      <xdr:rowOff>0</xdr:rowOff>
    </xdr:to>
    <xdr:sp macro="" textlink="">
      <xdr:nvSpPr>
        <xdr:cNvPr id="15815" name="Line 6">
          <a:extLst>
            <a:ext uri="{FF2B5EF4-FFF2-40B4-BE49-F238E27FC236}">
              <a16:creationId xmlns:a16="http://schemas.microsoft.com/office/drawing/2014/main" id="{00000000-0008-0000-0000-0000C7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0</xdr:colOff>
      <xdr:row>22</xdr:row>
      <xdr:rowOff>0</xdr:rowOff>
    </xdr:to>
    <xdr:sp macro="" textlink="">
      <xdr:nvSpPr>
        <xdr:cNvPr id="15816" name="Line 7">
          <a:extLst>
            <a:ext uri="{FF2B5EF4-FFF2-40B4-BE49-F238E27FC236}">
              <a16:creationId xmlns:a16="http://schemas.microsoft.com/office/drawing/2014/main" id="{00000000-0008-0000-0000-0000C8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0</xdr:colOff>
      <xdr:row>22</xdr:row>
      <xdr:rowOff>0</xdr:rowOff>
    </xdr:to>
    <xdr:sp macro="" textlink="">
      <xdr:nvSpPr>
        <xdr:cNvPr id="15817" name="Line 7">
          <a:extLst>
            <a:ext uri="{FF2B5EF4-FFF2-40B4-BE49-F238E27FC236}">
              <a16:creationId xmlns:a16="http://schemas.microsoft.com/office/drawing/2014/main" id="{00000000-0008-0000-0000-0000C9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0</xdr:colOff>
      <xdr:row>22</xdr:row>
      <xdr:rowOff>0</xdr:rowOff>
    </xdr:to>
    <xdr:sp macro="" textlink="">
      <xdr:nvSpPr>
        <xdr:cNvPr id="15818" name="Line 6">
          <a:extLst>
            <a:ext uri="{FF2B5EF4-FFF2-40B4-BE49-F238E27FC236}">
              <a16:creationId xmlns:a16="http://schemas.microsoft.com/office/drawing/2014/main" id="{00000000-0008-0000-0000-0000CA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0</xdr:colOff>
      <xdr:row>22</xdr:row>
      <xdr:rowOff>0</xdr:rowOff>
    </xdr:to>
    <xdr:sp macro="" textlink="">
      <xdr:nvSpPr>
        <xdr:cNvPr id="15819" name="Line 7">
          <a:extLst>
            <a:ext uri="{FF2B5EF4-FFF2-40B4-BE49-F238E27FC236}">
              <a16:creationId xmlns:a16="http://schemas.microsoft.com/office/drawing/2014/main" id="{00000000-0008-0000-0000-0000CB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0</xdr:colOff>
      <xdr:row>22</xdr:row>
      <xdr:rowOff>0</xdr:rowOff>
    </xdr:to>
    <xdr:sp macro="" textlink="">
      <xdr:nvSpPr>
        <xdr:cNvPr id="15820" name="Line 7">
          <a:extLst>
            <a:ext uri="{FF2B5EF4-FFF2-40B4-BE49-F238E27FC236}">
              <a16:creationId xmlns:a16="http://schemas.microsoft.com/office/drawing/2014/main" id="{00000000-0008-0000-0000-0000CC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0</xdr:colOff>
      <xdr:row>22</xdr:row>
      <xdr:rowOff>0</xdr:rowOff>
    </xdr:to>
    <xdr:sp macro="" textlink="">
      <xdr:nvSpPr>
        <xdr:cNvPr id="15821" name="Line 7">
          <a:extLst>
            <a:ext uri="{FF2B5EF4-FFF2-40B4-BE49-F238E27FC236}">
              <a16:creationId xmlns:a16="http://schemas.microsoft.com/office/drawing/2014/main" id="{00000000-0008-0000-0000-0000CD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0</xdr:colOff>
      <xdr:row>22</xdr:row>
      <xdr:rowOff>0</xdr:rowOff>
    </xdr:to>
    <xdr:sp macro="" textlink="">
      <xdr:nvSpPr>
        <xdr:cNvPr id="15822" name="Line 7">
          <a:extLst>
            <a:ext uri="{FF2B5EF4-FFF2-40B4-BE49-F238E27FC236}">
              <a16:creationId xmlns:a16="http://schemas.microsoft.com/office/drawing/2014/main" id="{00000000-0008-0000-0000-0000CE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0</xdr:colOff>
      <xdr:row>22</xdr:row>
      <xdr:rowOff>0</xdr:rowOff>
    </xdr:to>
    <xdr:sp macro="" textlink="">
      <xdr:nvSpPr>
        <xdr:cNvPr id="15823" name="Line 7">
          <a:extLst>
            <a:ext uri="{FF2B5EF4-FFF2-40B4-BE49-F238E27FC236}">
              <a16:creationId xmlns:a16="http://schemas.microsoft.com/office/drawing/2014/main" id="{00000000-0008-0000-0000-0000CF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3"/>
  <sheetViews>
    <sheetView zoomScale="90" zoomScaleNormal="90" zoomScaleSheetLayoutView="136" workbookViewId="0">
      <pane ySplit="2" topLeftCell="A3" activePane="bottomLeft" state="frozen"/>
      <selection pane="bottomLeft" activeCell="Y34" sqref="Y34"/>
    </sheetView>
  </sheetViews>
  <sheetFormatPr defaultColWidth="9.140625" defaultRowHeight="9.75" x14ac:dyDescent="0.15"/>
  <cols>
    <col min="1" max="1" width="4.140625" style="26" customWidth="1"/>
    <col min="2" max="2" width="35.42578125" style="26" customWidth="1"/>
    <col min="3" max="20" width="5.85546875" style="26" customWidth="1"/>
    <col min="21" max="23" width="4.28515625" style="26" customWidth="1"/>
    <col min="24" max="24" width="6" style="26" customWidth="1"/>
    <col min="25" max="16384" width="9.140625" style="26"/>
  </cols>
  <sheetData>
    <row r="1" spans="1:24" ht="12.75" x14ac:dyDescent="0.15">
      <c r="A1" s="24" t="s">
        <v>33</v>
      </c>
      <c r="B1" s="25"/>
    </row>
    <row r="2" spans="1:24" ht="12" customHeight="1" thickBot="1" x14ac:dyDescent="0.2">
      <c r="A2" s="27"/>
      <c r="B2" s="28"/>
      <c r="C2" s="29"/>
      <c r="D2" s="30"/>
      <c r="E2" s="29"/>
      <c r="F2" s="29"/>
      <c r="G2" s="29"/>
      <c r="H2" s="29"/>
      <c r="I2" s="30"/>
      <c r="J2" s="30"/>
      <c r="K2" s="30"/>
      <c r="L2" s="30"/>
      <c r="M2" s="30"/>
      <c r="N2" s="30"/>
      <c r="O2" s="30"/>
      <c r="P2" s="30"/>
      <c r="Q2" s="30"/>
    </row>
    <row r="3" spans="1:24" ht="18.75" customHeight="1" thickBot="1" x14ac:dyDescent="0.2">
      <c r="A3" s="43" t="s">
        <v>11</v>
      </c>
      <c r="B3" s="44" t="s">
        <v>53</v>
      </c>
      <c r="C3" s="44" t="s">
        <v>54</v>
      </c>
      <c r="D3" s="44" t="s">
        <v>55</v>
      </c>
      <c r="E3" s="44" t="s">
        <v>56</v>
      </c>
      <c r="F3" s="44" t="s">
        <v>57</v>
      </c>
      <c r="G3" s="44" t="s">
        <v>58</v>
      </c>
      <c r="H3" s="44" t="s">
        <v>74</v>
      </c>
      <c r="I3" s="45" t="s">
        <v>59</v>
      </c>
      <c r="J3" s="45" t="s">
        <v>60</v>
      </c>
      <c r="K3" s="45" t="s">
        <v>61</v>
      </c>
      <c r="L3" s="45" t="s">
        <v>62</v>
      </c>
      <c r="M3" s="45" t="s">
        <v>63</v>
      </c>
      <c r="N3" s="45" t="s">
        <v>67</v>
      </c>
      <c r="O3" s="45" t="s">
        <v>68</v>
      </c>
      <c r="P3" s="45" t="s">
        <v>69</v>
      </c>
      <c r="Q3" s="45" t="s">
        <v>70</v>
      </c>
      <c r="R3" s="45" t="s">
        <v>64</v>
      </c>
      <c r="S3" s="45" t="s">
        <v>65</v>
      </c>
      <c r="T3" s="45" t="s">
        <v>66</v>
      </c>
      <c r="U3" s="45" t="s">
        <v>36</v>
      </c>
      <c r="V3" s="45" t="s">
        <v>37</v>
      </c>
      <c r="W3" s="45" t="s">
        <v>38</v>
      </c>
      <c r="X3" s="46" t="s">
        <v>39</v>
      </c>
    </row>
    <row r="4" spans="1:24" ht="10.5" x14ac:dyDescent="0.15">
      <c r="A4" s="39" t="s">
        <v>10</v>
      </c>
      <c r="B4" s="40" t="s">
        <v>77</v>
      </c>
      <c r="C4" s="41">
        <v>1</v>
      </c>
      <c r="D4" s="41"/>
      <c r="E4" s="41"/>
      <c r="F4" s="41"/>
      <c r="G4" s="41"/>
      <c r="H4" s="41"/>
      <c r="I4" s="41"/>
      <c r="J4" s="41"/>
      <c r="K4" s="41">
        <v>1</v>
      </c>
      <c r="L4" s="41"/>
      <c r="M4" s="41"/>
      <c r="N4" s="41"/>
      <c r="O4" s="41"/>
      <c r="P4" s="41"/>
      <c r="Q4" s="41"/>
      <c r="R4" s="41"/>
      <c r="S4" s="41"/>
      <c r="T4" s="41"/>
      <c r="U4" s="38">
        <f>SUM(C4:H4)</f>
        <v>1</v>
      </c>
      <c r="V4" s="38">
        <f>SUM(I4:Q4)</f>
        <v>1</v>
      </c>
      <c r="W4" s="38">
        <f>SUM(R4:T4)</f>
        <v>0</v>
      </c>
      <c r="X4" s="42">
        <f t="shared" ref="X4:X18" si="0">SUM(C4:T4)</f>
        <v>2</v>
      </c>
    </row>
    <row r="5" spans="1:24" ht="10.5" x14ac:dyDescent="0.15">
      <c r="A5" s="31" t="s">
        <v>9</v>
      </c>
      <c r="B5" s="32" t="s">
        <v>78</v>
      </c>
      <c r="C5" s="33">
        <v>1</v>
      </c>
      <c r="D5" s="33"/>
      <c r="E5" s="33"/>
      <c r="F5" s="33"/>
      <c r="G5" s="33"/>
      <c r="H5" s="33"/>
      <c r="I5" s="33"/>
      <c r="J5" s="33"/>
      <c r="K5" s="33">
        <v>1</v>
      </c>
      <c r="L5" s="33"/>
      <c r="M5" s="33"/>
      <c r="N5" s="33"/>
      <c r="O5" s="33"/>
      <c r="P5" s="33"/>
      <c r="Q5" s="33"/>
      <c r="R5" s="35"/>
      <c r="S5" s="33"/>
      <c r="T5" s="33"/>
      <c r="U5" s="38">
        <f t="shared" ref="U5:U22" si="1">SUM(C5:H5)</f>
        <v>1</v>
      </c>
      <c r="V5" s="38">
        <f t="shared" ref="V5:V22" si="2">SUM(I5:Q5)</f>
        <v>1</v>
      </c>
      <c r="W5" s="38">
        <f t="shared" ref="W5:W22" si="3">SUM(R5:T5)</f>
        <v>0</v>
      </c>
      <c r="X5" s="34">
        <f t="shared" si="0"/>
        <v>2</v>
      </c>
    </row>
    <row r="6" spans="1:24" ht="10.5" x14ac:dyDescent="0.15">
      <c r="A6" s="39" t="s">
        <v>8</v>
      </c>
      <c r="B6" s="32" t="s">
        <v>80</v>
      </c>
      <c r="C6" s="33"/>
      <c r="D6" s="33"/>
      <c r="E6" s="33"/>
      <c r="F6" s="33"/>
      <c r="G6" s="33"/>
      <c r="H6" s="33"/>
      <c r="I6" s="33">
        <v>1</v>
      </c>
      <c r="J6" s="33"/>
      <c r="K6" s="33"/>
      <c r="L6" s="33"/>
      <c r="M6" s="33"/>
      <c r="N6" s="33"/>
      <c r="O6" s="33"/>
      <c r="P6" s="33"/>
      <c r="Q6" s="33"/>
      <c r="R6" s="35"/>
      <c r="S6" s="33"/>
      <c r="T6" s="33">
        <v>1</v>
      </c>
      <c r="U6" s="38">
        <f t="shared" si="1"/>
        <v>0</v>
      </c>
      <c r="V6" s="38">
        <f t="shared" si="2"/>
        <v>1</v>
      </c>
      <c r="W6" s="38">
        <f t="shared" si="3"/>
        <v>1</v>
      </c>
      <c r="X6" s="34">
        <f t="shared" si="0"/>
        <v>2</v>
      </c>
    </row>
    <row r="7" spans="1:24" ht="21" x14ac:dyDescent="0.15">
      <c r="A7" s="31" t="s">
        <v>7</v>
      </c>
      <c r="B7" s="32" t="s">
        <v>81</v>
      </c>
      <c r="C7" s="33"/>
      <c r="D7" s="33"/>
      <c r="E7" s="33"/>
      <c r="F7" s="33"/>
      <c r="G7" s="33"/>
      <c r="H7" s="33"/>
      <c r="I7" s="33"/>
      <c r="J7" s="33">
        <v>1</v>
      </c>
      <c r="K7" s="33"/>
      <c r="L7" s="33"/>
      <c r="M7" s="33"/>
      <c r="N7" s="33"/>
      <c r="O7" s="33"/>
      <c r="P7" s="33"/>
      <c r="Q7" s="33"/>
      <c r="R7" s="35"/>
      <c r="S7" s="33"/>
      <c r="T7" s="33"/>
      <c r="U7" s="38">
        <f t="shared" si="1"/>
        <v>0</v>
      </c>
      <c r="V7" s="38">
        <f t="shared" si="2"/>
        <v>1</v>
      </c>
      <c r="W7" s="38">
        <f t="shared" si="3"/>
        <v>0</v>
      </c>
      <c r="X7" s="34">
        <f t="shared" si="0"/>
        <v>1</v>
      </c>
    </row>
    <row r="8" spans="1:24" ht="10.5" x14ac:dyDescent="0.15">
      <c r="A8" s="39" t="s">
        <v>6</v>
      </c>
      <c r="B8" s="51" t="s">
        <v>89</v>
      </c>
      <c r="C8" s="33"/>
      <c r="D8" s="33"/>
      <c r="E8" s="33"/>
      <c r="F8" s="33"/>
      <c r="G8" s="33"/>
      <c r="H8" s="33"/>
      <c r="I8" s="33"/>
      <c r="J8" s="33"/>
      <c r="K8" s="33">
        <v>1</v>
      </c>
      <c r="L8" s="33"/>
      <c r="M8" s="33"/>
      <c r="N8" s="33"/>
      <c r="O8" s="33"/>
      <c r="P8" s="33"/>
      <c r="Q8" s="33"/>
      <c r="R8" s="33"/>
      <c r="S8" s="33"/>
      <c r="T8" s="33"/>
      <c r="U8" s="38">
        <f t="shared" si="1"/>
        <v>0</v>
      </c>
      <c r="V8" s="38">
        <f t="shared" si="2"/>
        <v>1</v>
      </c>
      <c r="W8" s="38">
        <f t="shared" si="3"/>
        <v>0</v>
      </c>
      <c r="X8" s="34">
        <f t="shared" si="0"/>
        <v>1</v>
      </c>
    </row>
    <row r="9" spans="1:24" ht="10.5" x14ac:dyDescent="0.15">
      <c r="A9" s="31" t="s">
        <v>5</v>
      </c>
      <c r="B9" s="36" t="s">
        <v>83</v>
      </c>
      <c r="C9" s="33"/>
      <c r="D9" s="33">
        <v>1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>
        <v>1</v>
      </c>
      <c r="Q9" s="33"/>
      <c r="R9" s="33"/>
      <c r="S9" s="33"/>
      <c r="T9" s="33"/>
      <c r="U9" s="38">
        <f t="shared" si="1"/>
        <v>1</v>
      </c>
      <c r="V9" s="38">
        <f t="shared" si="2"/>
        <v>1</v>
      </c>
      <c r="W9" s="38">
        <f t="shared" si="3"/>
        <v>0</v>
      </c>
      <c r="X9" s="34">
        <f t="shared" si="0"/>
        <v>2</v>
      </c>
    </row>
    <row r="10" spans="1:24" ht="10.5" x14ac:dyDescent="0.15">
      <c r="A10" s="39" t="s">
        <v>15</v>
      </c>
      <c r="B10" s="36" t="s">
        <v>82</v>
      </c>
      <c r="C10" s="33"/>
      <c r="D10" s="33"/>
      <c r="E10" s="33"/>
      <c r="F10" s="33"/>
      <c r="G10" s="33"/>
      <c r="H10" s="33"/>
      <c r="I10" s="33"/>
      <c r="J10" s="33">
        <v>1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8">
        <f t="shared" si="1"/>
        <v>0</v>
      </c>
      <c r="V10" s="38">
        <f t="shared" si="2"/>
        <v>1</v>
      </c>
      <c r="W10" s="38">
        <f t="shared" si="3"/>
        <v>0</v>
      </c>
      <c r="X10" s="34">
        <f t="shared" si="0"/>
        <v>1</v>
      </c>
    </row>
    <row r="11" spans="1:24" ht="10.5" x14ac:dyDescent="0.15">
      <c r="A11" s="31" t="s">
        <v>40</v>
      </c>
      <c r="B11" s="36" t="s">
        <v>79</v>
      </c>
      <c r="C11" s="33"/>
      <c r="D11" s="33"/>
      <c r="E11" s="33">
        <v>1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>
        <v>1</v>
      </c>
      <c r="T11" s="33"/>
      <c r="U11" s="38">
        <f t="shared" si="1"/>
        <v>1</v>
      </c>
      <c r="V11" s="38">
        <f t="shared" si="2"/>
        <v>0</v>
      </c>
      <c r="W11" s="38">
        <f t="shared" si="3"/>
        <v>1</v>
      </c>
      <c r="X11" s="34">
        <f t="shared" si="0"/>
        <v>2</v>
      </c>
    </row>
    <row r="12" spans="1:24" ht="10.5" x14ac:dyDescent="0.15">
      <c r="A12" s="39" t="s">
        <v>41</v>
      </c>
      <c r="B12" s="36" t="s">
        <v>90</v>
      </c>
      <c r="C12" s="33"/>
      <c r="D12" s="33"/>
      <c r="E12" s="33"/>
      <c r="F12" s="33"/>
      <c r="G12" s="33"/>
      <c r="H12" s="33">
        <v>1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8">
        <f t="shared" si="1"/>
        <v>1</v>
      </c>
      <c r="V12" s="38">
        <f t="shared" si="2"/>
        <v>0</v>
      </c>
      <c r="W12" s="38">
        <f t="shared" si="3"/>
        <v>0</v>
      </c>
      <c r="X12" s="34">
        <f t="shared" si="0"/>
        <v>1</v>
      </c>
    </row>
    <row r="13" spans="1:24" ht="10.5" x14ac:dyDescent="0.15">
      <c r="A13" s="31" t="s">
        <v>42</v>
      </c>
      <c r="B13" s="36" t="s">
        <v>84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>
        <v>1</v>
      </c>
      <c r="U13" s="38">
        <f t="shared" si="1"/>
        <v>0</v>
      </c>
      <c r="V13" s="38">
        <f t="shared" si="2"/>
        <v>0</v>
      </c>
      <c r="W13" s="38">
        <f t="shared" si="3"/>
        <v>1</v>
      </c>
      <c r="X13" s="34">
        <f t="shared" si="0"/>
        <v>1</v>
      </c>
    </row>
    <row r="14" spans="1:24" ht="10.5" x14ac:dyDescent="0.15">
      <c r="A14" s="39" t="s">
        <v>43</v>
      </c>
      <c r="B14" s="36" t="s">
        <v>91</v>
      </c>
      <c r="C14" s="33"/>
      <c r="D14" s="33"/>
      <c r="E14" s="33"/>
      <c r="F14" s="33">
        <v>1</v>
      </c>
      <c r="G14" s="33"/>
      <c r="H14" s="33"/>
      <c r="I14" s="33"/>
      <c r="J14" s="33"/>
      <c r="K14" s="33"/>
      <c r="L14" s="33">
        <v>1</v>
      </c>
      <c r="M14" s="33"/>
      <c r="N14" s="33"/>
      <c r="O14" s="33"/>
      <c r="P14" s="33"/>
      <c r="Q14" s="33"/>
      <c r="R14" s="35"/>
      <c r="S14" s="33"/>
      <c r="T14" s="33"/>
      <c r="U14" s="38">
        <f t="shared" si="1"/>
        <v>1</v>
      </c>
      <c r="V14" s="38">
        <f t="shared" si="2"/>
        <v>1</v>
      </c>
      <c r="W14" s="38">
        <f t="shared" si="3"/>
        <v>0</v>
      </c>
      <c r="X14" s="34">
        <f t="shared" si="0"/>
        <v>2</v>
      </c>
    </row>
    <row r="15" spans="1:24" ht="10.5" x14ac:dyDescent="0.15">
      <c r="A15" s="31" t="s">
        <v>44</v>
      </c>
      <c r="B15" s="36" t="s">
        <v>92</v>
      </c>
      <c r="C15" s="33"/>
      <c r="D15" s="33"/>
      <c r="E15" s="33"/>
      <c r="F15" s="33">
        <v>1</v>
      </c>
      <c r="G15" s="33"/>
      <c r="H15" s="33"/>
      <c r="I15" s="33"/>
      <c r="J15" s="33"/>
      <c r="K15" s="33"/>
      <c r="L15" s="33"/>
      <c r="M15" s="33">
        <v>1</v>
      </c>
      <c r="N15" s="33"/>
      <c r="O15" s="33"/>
      <c r="P15" s="33"/>
      <c r="Q15" s="33"/>
      <c r="R15" s="35"/>
      <c r="S15" s="33"/>
      <c r="T15" s="33"/>
      <c r="U15" s="38">
        <f t="shared" si="1"/>
        <v>1</v>
      </c>
      <c r="V15" s="38">
        <f t="shared" si="2"/>
        <v>1</v>
      </c>
      <c r="W15" s="38">
        <f t="shared" si="3"/>
        <v>0</v>
      </c>
      <c r="X15" s="34">
        <f t="shared" si="0"/>
        <v>2</v>
      </c>
    </row>
    <row r="16" spans="1:24" ht="10.15" customHeight="1" x14ac:dyDescent="0.15">
      <c r="A16" s="39" t="s">
        <v>45</v>
      </c>
      <c r="B16" s="36" t="s">
        <v>93</v>
      </c>
      <c r="C16" s="33"/>
      <c r="D16" s="33"/>
      <c r="E16" s="33"/>
      <c r="F16" s="33">
        <v>1</v>
      </c>
      <c r="G16" s="33"/>
      <c r="H16" s="33"/>
      <c r="I16" s="33"/>
      <c r="J16" s="33"/>
      <c r="K16" s="33"/>
      <c r="L16" s="33"/>
      <c r="M16" s="33"/>
      <c r="N16" s="33"/>
      <c r="O16" s="33">
        <v>1</v>
      </c>
      <c r="P16" s="33"/>
      <c r="Q16" s="33"/>
      <c r="R16" s="35"/>
      <c r="S16" s="33"/>
      <c r="T16" s="33"/>
      <c r="U16" s="38">
        <f t="shared" si="1"/>
        <v>1</v>
      </c>
      <c r="V16" s="38">
        <f t="shared" si="2"/>
        <v>1</v>
      </c>
      <c r="W16" s="38">
        <f t="shared" si="3"/>
        <v>0</v>
      </c>
      <c r="X16" s="34">
        <f t="shared" si="0"/>
        <v>2</v>
      </c>
    </row>
    <row r="17" spans="1:24" ht="10.5" x14ac:dyDescent="0.15">
      <c r="A17" s="31" t="s">
        <v>46</v>
      </c>
      <c r="B17" s="36" t="s">
        <v>85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>
        <v>1</v>
      </c>
      <c r="N17" s="33"/>
      <c r="O17" s="33"/>
      <c r="P17" s="33"/>
      <c r="Q17" s="33"/>
      <c r="R17" s="35"/>
      <c r="S17" s="33"/>
      <c r="T17" s="33"/>
      <c r="U17" s="38">
        <f t="shared" si="1"/>
        <v>0</v>
      </c>
      <c r="V17" s="38">
        <f t="shared" si="2"/>
        <v>1</v>
      </c>
      <c r="W17" s="38">
        <f t="shared" si="3"/>
        <v>0</v>
      </c>
      <c r="X17" s="34">
        <f t="shared" si="0"/>
        <v>1</v>
      </c>
    </row>
    <row r="18" spans="1:24" ht="10.5" x14ac:dyDescent="0.15">
      <c r="A18" s="39" t="s">
        <v>47</v>
      </c>
      <c r="B18" s="51" t="s">
        <v>86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>
        <v>1</v>
      </c>
      <c r="O18" s="33"/>
      <c r="P18" s="33"/>
      <c r="Q18" s="33"/>
      <c r="R18" s="35"/>
      <c r="S18" s="33"/>
      <c r="T18" s="33"/>
      <c r="U18" s="38">
        <f t="shared" si="1"/>
        <v>0</v>
      </c>
      <c r="V18" s="38">
        <f t="shared" si="2"/>
        <v>1</v>
      </c>
      <c r="W18" s="38">
        <f t="shared" si="3"/>
        <v>0</v>
      </c>
      <c r="X18" s="34">
        <f t="shared" si="0"/>
        <v>1</v>
      </c>
    </row>
    <row r="19" spans="1:24" ht="10.5" x14ac:dyDescent="0.15">
      <c r="A19" s="31" t="s">
        <v>48</v>
      </c>
      <c r="B19" s="51" t="s">
        <v>87</v>
      </c>
      <c r="C19" s="33"/>
      <c r="D19" s="33"/>
      <c r="E19" s="33"/>
      <c r="F19" s="33"/>
      <c r="G19" s="33">
        <v>1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5">
        <v>1</v>
      </c>
      <c r="S19" s="33"/>
      <c r="T19" s="33"/>
      <c r="U19" s="38">
        <f t="shared" si="1"/>
        <v>1</v>
      </c>
      <c r="V19" s="38">
        <f t="shared" si="2"/>
        <v>0</v>
      </c>
      <c r="W19" s="38">
        <f t="shared" si="3"/>
        <v>1</v>
      </c>
      <c r="X19" s="34">
        <f t="shared" ref="X19:X20" si="4">SUM(C19:T19)</f>
        <v>2</v>
      </c>
    </row>
    <row r="20" spans="1:24" ht="10.5" x14ac:dyDescent="0.15">
      <c r="A20" s="39" t="s">
        <v>49</v>
      </c>
      <c r="B20" s="52" t="s">
        <v>88</v>
      </c>
      <c r="C20" s="33"/>
      <c r="D20" s="33"/>
      <c r="E20" s="33"/>
      <c r="F20" s="33"/>
      <c r="G20" s="33"/>
      <c r="H20" s="33"/>
      <c r="I20" s="33"/>
      <c r="J20" s="33"/>
      <c r="K20" s="33"/>
      <c r="L20" s="33">
        <v>1</v>
      </c>
      <c r="M20" s="33">
        <v>1</v>
      </c>
      <c r="N20" s="33">
        <v>1</v>
      </c>
      <c r="O20" s="33"/>
      <c r="P20" s="33">
        <v>1</v>
      </c>
      <c r="Q20" s="33"/>
      <c r="R20" s="35"/>
      <c r="S20" s="33"/>
      <c r="T20" s="33"/>
      <c r="U20" s="38">
        <f t="shared" si="1"/>
        <v>0</v>
      </c>
      <c r="V20" s="38">
        <f t="shared" si="2"/>
        <v>4</v>
      </c>
      <c r="W20" s="38">
        <f t="shared" si="3"/>
        <v>0</v>
      </c>
      <c r="X20" s="34">
        <f t="shared" si="4"/>
        <v>4</v>
      </c>
    </row>
    <row r="21" spans="1:24" ht="10.5" x14ac:dyDescent="0.15">
      <c r="A21" s="31" t="s">
        <v>50</v>
      </c>
      <c r="B21" s="36" t="s">
        <v>72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>
        <v>1</v>
      </c>
      <c r="R21" s="35"/>
      <c r="S21" s="33"/>
      <c r="T21" s="33"/>
      <c r="U21" s="38">
        <f t="shared" si="1"/>
        <v>0</v>
      </c>
      <c r="V21" s="38">
        <f t="shared" si="2"/>
        <v>1</v>
      </c>
      <c r="W21" s="38">
        <f t="shared" si="3"/>
        <v>0</v>
      </c>
      <c r="X21" s="34">
        <f>SUM(C21:T21)</f>
        <v>1</v>
      </c>
    </row>
    <row r="22" spans="1:24" ht="10.5" x14ac:dyDescent="0.15">
      <c r="A22" s="39" t="s">
        <v>94</v>
      </c>
      <c r="B22" s="36" t="s">
        <v>73</v>
      </c>
      <c r="C22" s="33"/>
      <c r="D22" s="33">
        <v>1</v>
      </c>
      <c r="E22" s="33"/>
      <c r="F22" s="33">
        <v>1</v>
      </c>
      <c r="G22" s="33">
        <v>1</v>
      </c>
      <c r="H22" s="33"/>
      <c r="I22" s="33">
        <v>1</v>
      </c>
      <c r="J22" s="33">
        <v>1</v>
      </c>
      <c r="K22" s="33"/>
      <c r="L22" s="33">
        <v>1</v>
      </c>
      <c r="M22" s="33">
        <v>1</v>
      </c>
      <c r="N22" s="33">
        <v>1</v>
      </c>
      <c r="O22" s="33">
        <v>1</v>
      </c>
      <c r="P22" s="33">
        <v>1</v>
      </c>
      <c r="Q22" s="33"/>
      <c r="R22" s="35"/>
      <c r="S22" s="33"/>
      <c r="T22" s="33">
        <v>1</v>
      </c>
      <c r="U22" s="38">
        <f t="shared" si="1"/>
        <v>3</v>
      </c>
      <c r="V22" s="38">
        <f t="shared" si="2"/>
        <v>7</v>
      </c>
      <c r="W22" s="38">
        <f t="shared" si="3"/>
        <v>1</v>
      </c>
      <c r="X22" s="34">
        <f>SUM(C22:T22)</f>
        <v>11</v>
      </c>
    </row>
    <row r="23" spans="1:24" ht="22.5" customHeight="1" x14ac:dyDescent="0.15">
      <c r="A23" s="61" t="s">
        <v>0</v>
      </c>
      <c r="B23" s="62"/>
      <c r="C23" s="37">
        <f t="shared" ref="C23:X23" si="5">SUM(C4:C22)</f>
        <v>2</v>
      </c>
      <c r="D23" s="37">
        <f t="shared" si="5"/>
        <v>2</v>
      </c>
      <c r="E23" s="37">
        <f t="shared" si="5"/>
        <v>1</v>
      </c>
      <c r="F23" s="37">
        <f t="shared" si="5"/>
        <v>4</v>
      </c>
      <c r="G23" s="37">
        <f t="shared" si="5"/>
        <v>2</v>
      </c>
      <c r="H23" s="37">
        <f t="shared" si="5"/>
        <v>1</v>
      </c>
      <c r="I23" s="37">
        <f t="shared" si="5"/>
        <v>2</v>
      </c>
      <c r="J23" s="37">
        <f t="shared" si="5"/>
        <v>3</v>
      </c>
      <c r="K23" s="37">
        <f t="shared" si="5"/>
        <v>3</v>
      </c>
      <c r="L23" s="37">
        <f t="shared" si="5"/>
        <v>3</v>
      </c>
      <c r="M23" s="37">
        <f t="shared" si="5"/>
        <v>4</v>
      </c>
      <c r="N23" s="37">
        <f t="shared" si="5"/>
        <v>3</v>
      </c>
      <c r="O23" s="37">
        <f t="shared" si="5"/>
        <v>2</v>
      </c>
      <c r="P23" s="37">
        <f t="shared" si="5"/>
        <v>3</v>
      </c>
      <c r="Q23" s="37">
        <f t="shared" si="5"/>
        <v>1</v>
      </c>
      <c r="R23" s="37">
        <f t="shared" si="5"/>
        <v>1</v>
      </c>
      <c r="S23" s="37">
        <f t="shared" si="5"/>
        <v>1</v>
      </c>
      <c r="T23" s="37">
        <f t="shared" si="5"/>
        <v>3</v>
      </c>
      <c r="U23" s="37">
        <f>SUM(U4:U22)</f>
        <v>12</v>
      </c>
      <c r="V23" s="37">
        <f>SUM(V4:V22)</f>
        <v>24</v>
      </c>
      <c r="W23" s="37">
        <f t="shared" si="5"/>
        <v>5</v>
      </c>
      <c r="X23" s="37">
        <f t="shared" si="5"/>
        <v>41</v>
      </c>
    </row>
  </sheetData>
  <mergeCells count="1">
    <mergeCell ref="A23:B23"/>
  </mergeCells>
  <phoneticPr fontId="0" type="noConversion"/>
  <pageMargins left="0.39370078740157483" right="0.39370078740157483" top="0.39370078740157483" bottom="0.39370078740157483" header="0.39370078740157483" footer="0.39370078740157483"/>
  <pageSetup paperSize="9" scale="8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56"/>
  <sheetViews>
    <sheetView tabSelected="1" zoomScale="50" zoomScaleNormal="50" zoomScaleSheetLayoutView="40" workbookViewId="0">
      <pane ySplit="6" topLeftCell="A10" activePane="bottomLeft" state="frozen"/>
      <selection pane="bottomLeft" activeCell="I16" sqref="I16"/>
    </sheetView>
  </sheetViews>
  <sheetFormatPr defaultColWidth="8.85546875" defaultRowHeight="35.25" x14ac:dyDescent="0.5"/>
  <cols>
    <col min="1" max="1" width="12.42578125" style="8" customWidth="1"/>
    <col min="2" max="2" width="139.42578125" style="2" customWidth="1"/>
    <col min="3" max="3" width="14.42578125" style="16" customWidth="1"/>
    <col min="4" max="4" width="14.42578125" style="2" customWidth="1"/>
    <col min="5" max="6" width="14.140625" style="2" customWidth="1"/>
    <col min="7" max="7" width="14.42578125" style="2" customWidth="1"/>
    <col min="8" max="11" width="11.5703125" style="2" customWidth="1"/>
    <col min="12" max="12" width="16.7109375" style="2" customWidth="1"/>
    <col min="13" max="21" width="11.5703125" style="7" customWidth="1"/>
    <col min="22" max="24" width="12.28515625" style="8" customWidth="1"/>
    <col min="25" max="25" width="20.140625" style="12" customWidth="1"/>
    <col min="26" max="26" width="21.7109375" style="12" customWidth="1"/>
    <col min="27" max="27" width="15.85546875" style="9" customWidth="1"/>
    <col min="28" max="16384" width="8.85546875" style="9"/>
  </cols>
  <sheetData>
    <row r="1" spans="1:27" s="5" customFormat="1" ht="51.75" customHeight="1" x14ac:dyDescent="0.2">
      <c r="A1" s="76" t="s">
        <v>71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3"/>
      <c r="N1" s="3"/>
      <c r="O1" s="3"/>
      <c r="P1" s="3"/>
      <c r="Q1" s="3"/>
      <c r="R1" s="3"/>
      <c r="S1" s="3"/>
      <c r="T1" s="3"/>
      <c r="U1" s="3"/>
      <c r="V1" s="1"/>
      <c r="W1" s="1"/>
      <c r="X1" s="1"/>
      <c r="Y1" s="4"/>
      <c r="Z1" s="4"/>
    </row>
    <row r="2" spans="1:27" s="5" customFormat="1" ht="30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3"/>
      <c r="N2" s="3"/>
      <c r="O2" s="3"/>
      <c r="P2" s="3"/>
      <c r="Q2" s="3"/>
      <c r="R2" s="3"/>
      <c r="S2" s="3"/>
      <c r="T2" s="3"/>
      <c r="U2" s="3"/>
      <c r="V2" s="1"/>
      <c r="W2" s="1"/>
      <c r="X2" s="1"/>
      <c r="Y2" s="4"/>
      <c r="Z2" s="4"/>
    </row>
    <row r="3" spans="1:27" s="6" customFormat="1" ht="53.25" customHeight="1" x14ac:dyDescent="0.2">
      <c r="A3" s="65" t="s">
        <v>11</v>
      </c>
      <c r="B3" s="68" t="s">
        <v>53</v>
      </c>
      <c r="C3" s="77" t="s">
        <v>18</v>
      </c>
      <c r="D3" s="65" t="s">
        <v>23</v>
      </c>
      <c r="E3" s="65"/>
      <c r="F3" s="65"/>
      <c r="G3" s="65"/>
      <c r="H3" s="65"/>
      <c r="I3" s="65"/>
      <c r="J3" s="65"/>
      <c r="K3" s="65"/>
      <c r="L3" s="65"/>
      <c r="M3" s="65" t="s">
        <v>24</v>
      </c>
      <c r="N3" s="65"/>
      <c r="O3" s="65"/>
      <c r="P3" s="65"/>
      <c r="Q3" s="65"/>
      <c r="R3" s="65"/>
      <c r="S3" s="65"/>
      <c r="T3" s="65"/>
      <c r="U3" s="65"/>
      <c r="V3" s="66" t="s">
        <v>27</v>
      </c>
      <c r="W3" s="67"/>
      <c r="X3" s="67"/>
      <c r="Y3" s="67"/>
      <c r="Z3" s="67"/>
      <c r="AA3" s="63"/>
    </row>
    <row r="4" spans="1:27" s="6" customFormat="1" ht="53.25" customHeight="1" x14ac:dyDescent="0.2">
      <c r="A4" s="65"/>
      <c r="B4" s="79"/>
      <c r="C4" s="77"/>
      <c r="D4" s="77" t="s">
        <v>30</v>
      </c>
      <c r="E4" s="70" t="s">
        <v>31</v>
      </c>
      <c r="F4" s="80" t="s">
        <v>26</v>
      </c>
      <c r="G4" s="70" t="s">
        <v>32</v>
      </c>
      <c r="H4" s="73" t="s">
        <v>19</v>
      </c>
      <c r="I4" s="73" t="s">
        <v>20</v>
      </c>
      <c r="J4" s="73" t="s">
        <v>51</v>
      </c>
      <c r="K4" s="73" t="s">
        <v>21</v>
      </c>
      <c r="L4" s="77" t="s">
        <v>52</v>
      </c>
      <c r="M4" s="65" t="s">
        <v>4</v>
      </c>
      <c r="N4" s="65"/>
      <c r="O4" s="65"/>
      <c r="P4" s="65"/>
      <c r="Q4" s="65"/>
      <c r="R4" s="65"/>
      <c r="S4" s="65" t="s">
        <v>22</v>
      </c>
      <c r="T4" s="65"/>
      <c r="U4" s="65"/>
      <c r="V4" s="66" t="s">
        <v>28</v>
      </c>
      <c r="W4" s="67"/>
      <c r="X4" s="67"/>
      <c r="Y4" s="66" t="s">
        <v>29</v>
      </c>
      <c r="Z4" s="67"/>
      <c r="AA4" s="63"/>
    </row>
    <row r="5" spans="1:27" s="6" customFormat="1" ht="52.5" customHeight="1" x14ac:dyDescent="0.2">
      <c r="A5" s="65"/>
      <c r="B5" s="79"/>
      <c r="C5" s="77"/>
      <c r="D5" s="77"/>
      <c r="E5" s="78"/>
      <c r="F5" s="81"/>
      <c r="G5" s="78"/>
      <c r="H5" s="74"/>
      <c r="I5" s="74"/>
      <c r="J5" s="74"/>
      <c r="K5" s="74"/>
      <c r="L5" s="77"/>
      <c r="M5" s="65" t="s">
        <v>12</v>
      </c>
      <c r="N5" s="65"/>
      <c r="O5" s="65"/>
      <c r="P5" s="65" t="s">
        <v>13</v>
      </c>
      <c r="Q5" s="65"/>
      <c r="R5" s="65"/>
      <c r="S5" s="65" t="s">
        <v>14</v>
      </c>
      <c r="T5" s="65"/>
      <c r="U5" s="65"/>
      <c r="V5" s="68" t="s">
        <v>1</v>
      </c>
      <c r="W5" s="68" t="s">
        <v>2</v>
      </c>
      <c r="X5" s="68" t="s">
        <v>3</v>
      </c>
      <c r="Y5" s="70" t="s">
        <v>35</v>
      </c>
      <c r="Z5" s="70" t="s">
        <v>34</v>
      </c>
      <c r="AA5" s="63"/>
    </row>
    <row r="6" spans="1:27" s="6" customFormat="1" ht="195.75" customHeight="1" x14ac:dyDescent="0.2">
      <c r="A6" s="65"/>
      <c r="B6" s="79"/>
      <c r="C6" s="77"/>
      <c r="D6" s="77"/>
      <c r="E6" s="72"/>
      <c r="F6" s="71"/>
      <c r="G6" s="72"/>
      <c r="H6" s="75"/>
      <c r="I6" s="75"/>
      <c r="J6" s="75"/>
      <c r="K6" s="75"/>
      <c r="L6" s="77"/>
      <c r="M6" s="18" t="s">
        <v>16</v>
      </c>
      <c r="N6" s="19" t="s">
        <v>17</v>
      </c>
      <c r="O6" s="19" t="s">
        <v>25</v>
      </c>
      <c r="P6" s="18" t="s">
        <v>16</v>
      </c>
      <c r="Q6" s="19" t="s">
        <v>17</v>
      </c>
      <c r="R6" s="19" t="s">
        <v>25</v>
      </c>
      <c r="S6" s="18" t="s">
        <v>16</v>
      </c>
      <c r="T6" s="19" t="s">
        <v>17</v>
      </c>
      <c r="U6" s="19" t="s">
        <v>25</v>
      </c>
      <c r="V6" s="69"/>
      <c r="W6" s="69"/>
      <c r="X6" s="69"/>
      <c r="Y6" s="72"/>
      <c r="Z6" s="71"/>
      <c r="AA6" s="63"/>
    </row>
    <row r="7" spans="1:27" s="6" customFormat="1" x14ac:dyDescent="0.2">
      <c r="A7" s="13" t="s">
        <v>10</v>
      </c>
      <c r="B7" s="47" t="s">
        <v>77</v>
      </c>
      <c r="C7" s="15" t="s">
        <v>75</v>
      </c>
      <c r="D7" s="20">
        <f>SUM(E7,L7)</f>
        <v>150</v>
      </c>
      <c r="E7" s="20">
        <f>F7+G7</f>
        <v>25</v>
      </c>
      <c r="F7" s="21">
        <f>SUM(M7,P7,S7)</f>
        <v>10</v>
      </c>
      <c r="G7" s="21">
        <f>H7+I7+J7+K7</f>
        <v>15</v>
      </c>
      <c r="H7" s="22">
        <v>15</v>
      </c>
      <c r="I7" s="22">
        <v>0</v>
      </c>
      <c r="J7" s="22">
        <v>0</v>
      </c>
      <c r="K7" s="22">
        <v>0</v>
      </c>
      <c r="L7" s="20">
        <f>O7</f>
        <v>125</v>
      </c>
      <c r="M7" s="53">
        <v>10</v>
      </c>
      <c r="N7" s="53">
        <v>15</v>
      </c>
      <c r="O7" s="23">
        <f>(Z7*25)-(M7+N7)</f>
        <v>125</v>
      </c>
      <c r="P7" s="53"/>
      <c r="Q7" s="53"/>
      <c r="R7" s="23"/>
      <c r="S7" s="53"/>
      <c r="T7" s="53"/>
      <c r="U7" s="23"/>
      <c r="V7" s="23">
        <v>6</v>
      </c>
      <c r="W7" s="23"/>
      <c r="X7" s="23"/>
      <c r="Y7" s="23">
        <v>1</v>
      </c>
      <c r="Z7" s="23">
        <v>6</v>
      </c>
      <c r="AA7" s="54"/>
    </row>
    <row r="8" spans="1:27" s="6" customFormat="1" x14ac:dyDescent="0.2">
      <c r="A8" s="13" t="s">
        <v>9</v>
      </c>
      <c r="B8" s="14" t="s">
        <v>78</v>
      </c>
      <c r="C8" s="15" t="s">
        <v>76</v>
      </c>
      <c r="D8" s="57">
        <f t="shared" ref="D8:D9" si="0">SUM(E8,L8)</f>
        <v>75</v>
      </c>
      <c r="E8" s="55">
        <f t="shared" ref="E8:E9" si="1">F8+G8</f>
        <v>10</v>
      </c>
      <c r="F8" s="21">
        <f t="shared" ref="F8:F9" si="2">SUM(M8,P8,S8)</f>
        <v>5</v>
      </c>
      <c r="G8" s="21">
        <f t="shared" ref="G8:G9" si="3">H8+I8+J8+K8</f>
        <v>5</v>
      </c>
      <c r="H8" s="22">
        <v>5</v>
      </c>
      <c r="I8" s="22">
        <v>0</v>
      </c>
      <c r="J8" s="22">
        <v>0</v>
      </c>
      <c r="K8" s="22">
        <v>0</v>
      </c>
      <c r="L8" s="56">
        <f t="shared" ref="L8:L14" si="4">O8</f>
        <v>65</v>
      </c>
      <c r="M8" s="53">
        <v>5</v>
      </c>
      <c r="N8" s="53">
        <v>5</v>
      </c>
      <c r="O8" s="23">
        <f t="shared" ref="O8:O13" si="5">(Z8*25)-(M8+N8)</f>
        <v>65</v>
      </c>
      <c r="P8" s="53"/>
      <c r="Q8" s="53"/>
      <c r="R8" s="23"/>
      <c r="S8" s="53"/>
      <c r="T8" s="53"/>
      <c r="U8" s="23"/>
      <c r="V8" s="23">
        <v>3</v>
      </c>
      <c r="W8" s="23"/>
      <c r="X8" s="23"/>
      <c r="Y8" s="23">
        <v>1</v>
      </c>
      <c r="Z8" s="23">
        <v>3</v>
      </c>
      <c r="AA8" s="54"/>
    </row>
    <row r="9" spans="1:27" s="6" customFormat="1" x14ac:dyDescent="0.2">
      <c r="A9" s="13" t="s">
        <v>8</v>
      </c>
      <c r="B9" s="14" t="s">
        <v>80</v>
      </c>
      <c r="C9" s="15" t="s">
        <v>76</v>
      </c>
      <c r="D9" s="57">
        <f t="shared" si="0"/>
        <v>75</v>
      </c>
      <c r="E9" s="55">
        <f t="shared" si="1"/>
        <v>10</v>
      </c>
      <c r="F9" s="21">
        <f t="shared" si="2"/>
        <v>0</v>
      </c>
      <c r="G9" s="21">
        <f t="shared" si="3"/>
        <v>10</v>
      </c>
      <c r="H9" s="22">
        <v>0</v>
      </c>
      <c r="I9" s="22">
        <v>10</v>
      </c>
      <c r="J9" s="22">
        <v>0</v>
      </c>
      <c r="K9" s="22">
        <v>0</v>
      </c>
      <c r="L9" s="56">
        <f t="shared" si="4"/>
        <v>65</v>
      </c>
      <c r="M9" s="53"/>
      <c r="N9" s="53">
        <v>10</v>
      </c>
      <c r="O9" s="23">
        <f t="shared" si="5"/>
        <v>65</v>
      </c>
      <c r="P9" s="53"/>
      <c r="Q9" s="53"/>
      <c r="R9" s="23"/>
      <c r="S9" s="53"/>
      <c r="T9" s="53"/>
      <c r="U9" s="23"/>
      <c r="V9" s="23">
        <v>3</v>
      </c>
      <c r="W9" s="23"/>
      <c r="X9" s="23"/>
      <c r="Y9" s="23">
        <v>1</v>
      </c>
      <c r="Z9" s="23">
        <v>3</v>
      </c>
      <c r="AA9" s="54"/>
    </row>
    <row r="10" spans="1:27" s="6" customFormat="1" x14ac:dyDescent="0.2">
      <c r="A10" s="13" t="s">
        <v>7</v>
      </c>
      <c r="B10" s="14" t="s">
        <v>81</v>
      </c>
      <c r="C10" s="15" t="s">
        <v>76</v>
      </c>
      <c r="D10" s="57">
        <f>SUM(E10,L10)</f>
        <v>75</v>
      </c>
      <c r="E10" s="55">
        <f>F10+G10</f>
        <v>15</v>
      </c>
      <c r="F10" s="21">
        <f>SUM(M10,P10,S10)</f>
        <v>0</v>
      </c>
      <c r="G10" s="21">
        <f>SUM(N10,Q10,T10)</f>
        <v>15</v>
      </c>
      <c r="H10" s="22">
        <v>0</v>
      </c>
      <c r="I10" s="22">
        <v>15</v>
      </c>
      <c r="J10" s="22">
        <v>0</v>
      </c>
      <c r="K10" s="22">
        <v>0</v>
      </c>
      <c r="L10" s="56">
        <f t="shared" si="4"/>
        <v>60</v>
      </c>
      <c r="M10" s="60"/>
      <c r="N10" s="60">
        <v>15</v>
      </c>
      <c r="O10" s="60">
        <f t="shared" si="5"/>
        <v>60</v>
      </c>
      <c r="P10" s="60"/>
      <c r="Q10" s="60"/>
      <c r="R10" s="60"/>
      <c r="S10" s="60"/>
      <c r="T10" s="60"/>
      <c r="U10" s="60"/>
      <c r="V10" s="60">
        <v>3</v>
      </c>
      <c r="W10" s="23"/>
      <c r="X10" s="23"/>
      <c r="Y10" s="23">
        <v>1</v>
      </c>
      <c r="Z10" s="23">
        <v>3</v>
      </c>
      <c r="AA10" s="54"/>
    </row>
    <row r="11" spans="1:27" s="6" customFormat="1" x14ac:dyDescent="0.2">
      <c r="A11" s="13" t="s">
        <v>6</v>
      </c>
      <c r="B11" s="49" t="s">
        <v>89</v>
      </c>
      <c r="C11" s="15" t="s">
        <v>75</v>
      </c>
      <c r="D11" s="59">
        <f t="shared" ref="D11:D25" si="6">SUM(E11,L11)</f>
        <v>150</v>
      </c>
      <c r="E11" s="59">
        <f t="shared" ref="E11:E25" si="7">F11+G11</f>
        <v>20</v>
      </c>
      <c r="F11" s="21">
        <f t="shared" ref="F11:F25" si="8">SUM(M11,P11,S11)</f>
        <v>5</v>
      </c>
      <c r="G11" s="21">
        <f t="shared" ref="G11:G25" si="9">SUM(N11,Q11,T11)</f>
        <v>15</v>
      </c>
      <c r="H11" s="22">
        <v>0</v>
      </c>
      <c r="I11" s="22">
        <v>15</v>
      </c>
      <c r="J11" s="22">
        <v>0</v>
      </c>
      <c r="K11" s="22">
        <v>0</v>
      </c>
      <c r="L11" s="56">
        <f t="shared" si="4"/>
        <v>130</v>
      </c>
      <c r="M11" s="60">
        <v>5</v>
      </c>
      <c r="N11" s="60">
        <v>15</v>
      </c>
      <c r="O11" s="60">
        <f t="shared" si="5"/>
        <v>130</v>
      </c>
      <c r="P11" s="60"/>
      <c r="Q11" s="60"/>
      <c r="R11" s="60"/>
      <c r="S11" s="60"/>
      <c r="T11" s="60"/>
      <c r="U11" s="60"/>
      <c r="V11" s="60">
        <v>6</v>
      </c>
      <c r="W11" s="23"/>
      <c r="X11" s="23"/>
      <c r="Y11" s="23">
        <v>1</v>
      </c>
      <c r="Z11" s="23">
        <v>6</v>
      </c>
      <c r="AA11" s="54"/>
    </row>
    <row r="12" spans="1:27" s="6" customFormat="1" x14ac:dyDescent="0.2">
      <c r="A12" s="13" t="s">
        <v>5</v>
      </c>
      <c r="B12" s="48" t="s">
        <v>83</v>
      </c>
      <c r="C12" s="15" t="s">
        <v>76</v>
      </c>
      <c r="D12" s="59">
        <f t="shared" si="6"/>
        <v>75</v>
      </c>
      <c r="E12" s="59">
        <f t="shared" si="7"/>
        <v>15</v>
      </c>
      <c r="F12" s="21">
        <f t="shared" si="8"/>
        <v>0</v>
      </c>
      <c r="G12" s="21">
        <f t="shared" si="9"/>
        <v>15</v>
      </c>
      <c r="H12" s="22">
        <v>0</v>
      </c>
      <c r="I12" s="22">
        <v>15</v>
      </c>
      <c r="J12" s="22">
        <v>0</v>
      </c>
      <c r="K12" s="22">
        <v>0</v>
      </c>
      <c r="L12" s="56">
        <f t="shared" si="4"/>
        <v>60</v>
      </c>
      <c r="M12" s="60"/>
      <c r="N12" s="60">
        <v>15</v>
      </c>
      <c r="O12" s="60">
        <f t="shared" si="5"/>
        <v>60</v>
      </c>
      <c r="P12" s="60"/>
      <c r="Q12" s="60"/>
      <c r="R12" s="60"/>
      <c r="S12" s="60"/>
      <c r="T12" s="60"/>
      <c r="U12" s="60"/>
      <c r="V12" s="60">
        <v>3</v>
      </c>
      <c r="W12" s="23"/>
      <c r="X12" s="23"/>
      <c r="Y12" s="23">
        <v>1</v>
      </c>
      <c r="Z12" s="23">
        <v>3</v>
      </c>
      <c r="AA12" s="54"/>
    </row>
    <row r="13" spans="1:27" s="6" customFormat="1" x14ac:dyDescent="0.2">
      <c r="A13" s="13" t="s">
        <v>15</v>
      </c>
      <c r="B13" s="48" t="s">
        <v>82</v>
      </c>
      <c r="C13" s="15" t="s">
        <v>76</v>
      </c>
      <c r="D13" s="59">
        <f t="shared" si="6"/>
        <v>75</v>
      </c>
      <c r="E13" s="59">
        <f t="shared" si="7"/>
        <v>15</v>
      </c>
      <c r="F13" s="21">
        <f t="shared" si="8"/>
        <v>5</v>
      </c>
      <c r="G13" s="21">
        <f t="shared" si="9"/>
        <v>10</v>
      </c>
      <c r="H13" s="22">
        <v>0</v>
      </c>
      <c r="I13" s="22">
        <v>10</v>
      </c>
      <c r="J13" s="22">
        <v>0</v>
      </c>
      <c r="K13" s="22">
        <v>0</v>
      </c>
      <c r="L13" s="56">
        <f t="shared" si="4"/>
        <v>60</v>
      </c>
      <c r="M13" s="60">
        <v>5</v>
      </c>
      <c r="N13" s="60">
        <v>10</v>
      </c>
      <c r="O13" s="60">
        <f t="shared" si="5"/>
        <v>60</v>
      </c>
      <c r="P13" s="60"/>
      <c r="Q13" s="60"/>
      <c r="R13" s="60"/>
      <c r="S13" s="60"/>
      <c r="T13" s="60"/>
      <c r="U13" s="60"/>
      <c r="V13" s="60">
        <v>3</v>
      </c>
      <c r="W13" s="23"/>
      <c r="X13" s="23"/>
      <c r="Y13" s="23">
        <v>1</v>
      </c>
      <c r="Z13" s="23">
        <v>3</v>
      </c>
      <c r="AA13" s="54"/>
    </row>
    <row r="14" spans="1:27" s="6" customFormat="1" x14ac:dyDescent="0.2">
      <c r="A14" s="13" t="s">
        <v>40</v>
      </c>
      <c r="B14" s="48" t="s">
        <v>79</v>
      </c>
      <c r="C14" s="15" t="s">
        <v>76</v>
      </c>
      <c r="D14" s="59">
        <f t="shared" si="6"/>
        <v>75</v>
      </c>
      <c r="E14" s="59">
        <f t="shared" si="7"/>
        <v>10</v>
      </c>
      <c r="F14" s="21">
        <f t="shared" si="8"/>
        <v>5</v>
      </c>
      <c r="G14" s="21">
        <f t="shared" si="9"/>
        <v>5</v>
      </c>
      <c r="H14" s="22">
        <v>5</v>
      </c>
      <c r="I14" s="22">
        <v>0</v>
      </c>
      <c r="J14" s="22">
        <v>0</v>
      </c>
      <c r="K14" s="22">
        <v>0</v>
      </c>
      <c r="L14" s="56">
        <f t="shared" si="4"/>
        <v>65</v>
      </c>
      <c r="M14" s="60">
        <v>5</v>
      </c>
      <c r="N14" s="60">
        <v>5</v>
      </c>
      <c r="O14" s="60">
        <f>(Z14*25)-(M14+N14)</f>
        <v>65</v>
      </c>
      <c r="P14" s="60"/>
      <c r="Q14" s="60"/>
      <c r="R14" s="60"/>
      <c r="S14" s="60"/>
      <c r="T14" s="60"/>
      <c r="U14" s="60"/>
      <c r="V14" s="60">
        <v>3</v>
      </c>
      <c r="W14" s="23"/>
      <c r="X14" s="23"/>
      <c r="Y14" s="23">
        <v>1</v>
      </c>
      <c r="Z14" s="23">
        <v>3</v>
      </c>
      <c r="AA14" s="54"/>
    </row>
    <row r="15" spans="1:27" s="6" customFormat="1" x14ac:dyDescent="0.2">
      <c r="A15" s="13" t="s">
        <v>41</v>
      </c>
      <c r="B15" s="48" t="s">
        <v>90</v>
      </c>
      <c r="C15" s="15" t="s">
        <v>75</v>
      </c>
      <c r="D15" s="59">
        <f t="shared" si="6"/>
        <v>150</v>
      </c>
      <c r="E15" s="59">
        <f t="shared" si="7"/>
        <v>25</v>
      </c>
      <c r="F15" s="21">
        <f t="shared" si="8"/>
        <v>5</v>
      </c>
      <c r="G15" s="21">
        <f t="shared" si="9"/>
        <v>20</v>
      </c>
      <c r="H15" s="22">
        <v>0</v>
      </c>
      <c r="I15" s="22">
        <v>20</v>
      </c>
      <c r="J15" s="22">
        <v>0</v>
      </c>
      <c r="K15" s="22">
        <v>0</v>
      </c>
      <c r="L15" s="20">
        <f>R15</f>
        <v>125</v>
      </c>
      <c r="M15" s="60"/>
      <c r="N15" s="60"/>
      <c r="O15" s="60"/>
      <c r="P15" s="60">
        <v>5</v>
      </c>
      <c r="Q15" s="60">
        <v>20</v>
      </c>
      <c r="R15" s="60">
        <f>(Z15*25)-(P15+Q15)</f>
        <v>125</v>
      </c>
      <c r="S15" s="60"/>
      <c r="T15" s="60"/>
      <c r="U15" s="60"/>
      <c r="V15" s="60"/>
      <c r="W15" s="23">
        <v>6</v>
      </c>
      <c r="X15" s="23"/>
      <c r="Y15" s="23">
        <v>1</v>
      </c>
      <c r="Z15" s="23">
        <v>6</v>
      </c>
      <c r="AA15" s="54"/>
    </row>
    <row r="16" spans="1:27" s="6" customFormat="1" x14ac:dyDescent="0.2">
      <c r="A16" s="13" t="s">
        <v>42</v>
      </c>
      <c r="B16" s="48" t="s">
        <v>84</v>
      </c>
      <c r="C16" s="15" t="s">
        <v>76</v>
      </c>
      <c r="D16" s="59">
        <f t="shared" si="6"/>
        <v>50</v>
      </c>
      <c r="E16" s="59">
        <f t="shared" si="7"/>
        <v>10</v>
      </c>
      <c r="F16" s="21">
        <f t="shared" si="8"/>
        <v>5</v>
      </c>
      <c r="G16" s="21">
        <f t="shared" si="9"/>
        <v>5</v>
      </c>
      <c r="H16" s="22">
        <v>5</v>
      </c>
      <c r="I16" s="22">
        <v>0</v>
      </c>
      <c r="J16" s="22">
        <v>0</v>
      </c>
      <c r="K16" s="22">
        <v>0</v>
      </c>
      <c r="L16" s="56">
        <f t="shared" ref="L16:L19" si="10">R16</f>
        <v>40</v>
      </c>
      <c r="M16" s="60"/>
      <c r="N16" s="60"/>
      <c r="O16" s="60"/>
      <c r="P16" s="60">
        <v>5</v>
      </c>
      <c r="Q16" s="60">
        <v>5</v>
      </c>
      <c r="R16" s="60">
        <f t="shared" ref="R16:R19" si="11">(Z16*25)-(P16+Q16)</f>
        <v>40</v>
      </c>
      <c r="S16" s="60"/>
      <c r="T16" s="60"/>
      <c r="U16" s="60"/>
      <c r="V16" s="60"/>
      <c r="W16" s="23">
        <v>2</v>
      </c>
      <c r="X16" s="23"/>
      <c r="Y16" s="23">
        <v>1</v>
      </c>
      <c r="Z16" s="23">
        <v>2</v>
      </c>
      <c r="AA16" s="54"/>
    </row>
    <row r="17" spans="1:27" s="6" customFormat="1" x14ac:dyDescent="0.2">
      <c r="A17" s="13" t="s">
        <v>43</v>
      </c>
      <c r="B17" s="48" t="s">
        <v>91</v>
      </c>
      <c r="C17" s="15" t="s">
        <v>76</v>
      </c>
      <c r="D17" s="59">
        <f t="shared" si="6"/>
        <v>75</v>
      </c>
      <c r="E17" s="59">
        <f t="shared" si="7"/>
        <v>13</v>
      </c>
      <c r="F17" s="21">
        <f t="shared" si="8"/>
        <v>3</v>
      </c>
      <c r="G17" s="21">
        <f t="shared" si="9"/>
        <v>10</v>
      </c>
      <c r="H17" s="22">
        <v>0</v>
      </c>
      <c r="I17" s="22">
        <v>10</v>
      </c>
      <c r="J17" s="22">
        <v>0</v>
      </c>
      <c r="K17" s="22">
        <v>0</v>
      </c>
      <c r="L17" s="56">
        <f t="shared" si="10"/>
        <v>62</v>
      </c>
      <c r="M17" s="60"/>
      <c r="N17" s="60"/>
      <c r="O17" s="60"/>
      <c r="P17" s="60">
        <v>3</v>
      </c>
      <c r="Q17" s="60">
        <v>10</v>
      </c>
      <c r="R17" s="60">
        <f t="shared" si="11"/>
        <v>62</v>
      </c>
      <c r="S17" s="60"/>
      <c r="T17" s="60"/>
      <c r="U17" s="60"/>
      <c r="V17" s="60"/>
      <c r="W17" s="23">
        <v>3</v>
      </c>
      <c r="X17" s="23"/>
      <c r="Y17" s="23">
        <v>1</v>
      </c>
      <c r="Z17" s="23">
        <v>3</v>
      </c>
      <c r="AA17" s="54"/>
    </row>
    <row r="18" spans="1:27" s="6" customFormat="1" x14ac:dyDescent="0.2">
      <c r="A18" s="13" t="s">
        <v>44</v>
      </c>
      <c r="B18" s="48" t="s">
        <v>92</v>
      </c>
      <c r="C18" s="15" t="s">
        <v>75</v>
      </c>
      <c r="D18" s="59">
        <f t="shared" si="6"/>
        <v>150</v>
      </c>
      <c r="E18" s="59">
        <f t="shared" si="7"/>
        <v>15</v>
      </c>
      <c r="F18" s="21">
        <f t="shared" si="8"/>
        <v>5</v>
      </c>
      <c r="G18" s="21">
        <f t="shared" si="9"/>
        <v>10</v>
      </c>
      <c r="H18" s="22">
        <v>10</v>
      </c>
      <c r="I18" s="22">
        <v>0</v>
      </c>
      <c r="J18" s="22">
        <v>0</v>
      </c>
      <c r="K18" s="22">
        <v>0</v>
      </c>
      <c r="L18" s="56">
        <f t="shared" si="10"/>
        <v>135</v>
      </c>
      <c r="M18" s="60"/>
      <c r="N18" s="60"/>
      <c r="O18" s="60"/>
      <c r="P18" s="60">
        <v>5</v>
      </c>
      <c r="Q18" s="60">
        <v>10</v>
      </c>
      <c r="R18" s="60">
        <f t="shared" si="11"/>
        <v>135</v>
      </c>
      <c r="S18" s="60"/>
      <c r="T18" s="60"/>
      <c r="U18" s="60"/>
      <c r="V18" s="60"/>
      <c r="W18" s="23">
        <v>6</v>
      </c>
      <c r="X18" s="23"/>
      <c r="Y18" s="23">
        <v>1</v>
      </c>
      <c r="Z18" s="23">
        <v>6</v>
      </c>
      <c r="AA18" s="54"/>
    </row>
    <row r="19" spans="1:27" s="6" customFormat="1" x14ac:dyDescent="0.2">
      <c r="A19" s="13" t="s">
        <v>45</v>
      </c>
      <c r="B19" s="48" t="s">
        <v>93</v>
      </c>
      <c r="C19" s="15" t="s">
        <v>76</v>
      </c>
      <c r="D19" s="59">
        <f t="shared" si="6"/>
        <v>75</v>
      </c>
      <c r="E19" s="59">
        <f t="shared" si="7"/>
        <v>15</v>
      </c>
      <c r="F19" s="21">
        <f t="shared" si="8"/>
        <v>5</v>
      </c>
      <c r="G19" s="21">
        <f t="shared" si="9"/>
        <v>10</v>
      </c>
      <c r="H19" s="22">
        <v>10</v>
      </c>
      <c r="I19" s="22">
        <v>0</v>
      </c>
      <c r="J19" s="22">
        <v>0</v>
      </c>
      <c r="K19" s="22">
        <v>0</v>
      </c>
      <c r="L19" s="56">
        <f t="shared" si="10"/>
        <v>60</v>
      </c>
      <c r="M19" s="60"/>
      <c r="N19" s="60"/>
      <c r="O19" s="60"/>
      <c r="P19" s="60">
        <v>5</v>
      </c>
      <c r="Q19" s="60">
        <v>10</v>
      </c>
      <c r="R19" s="60">
        <f t="shared" si="11"/>
        <v>60</v>
      </c>
      <c r="S19" s="60"/>
      <c r="T19" s="60"/>
      <c r="U19" s="60"/>
      <c r="V19" s="60"/>
      <c r="W19" s="23">
        <v>3</v>
      </c>
      <c r="X19" s="23"/>
      <c r="Y19" s="23">
        <v>1</v>
      </c>
      <c r="Z19" s="23">
        <v>3</v>
      </c>
      <c r="AA19" s="54"/>
    </row>
    <row r="20" spans="1:27" s="6" customFormat="1" x14ac:dyDescent="0.2">
      <c r="A20" s="13" t="s">
        <v>46</v>
      </c>
      <c r="B20" s="48" t="s">
        <v>85</v>
      </c>
      <c r="C20" s="15" t="s">
        <v>76</v>
      </c>
      <c r="D20" s="59">
        <f t="shared" si="6"/>
        <v>75</v>
      </c>
      <c r="E20" s="59">
        <f t="shared" si="7"/>
        <v>10</v>
      </c>
      <c r="F20" s="21">
        <f t="shared" si="8"/>
        <v>5</v>
      </c>
      <c r="G20" s="21">
        <f t="shared" si="9"/>
        <v>5</v>
      </c>
      <c r="H20" s="22">
        <v>5</v>
      </c>
      <c r="I20" s="22">
        <v>0</v>
      </c>
      <c r="J20" s="22">
        <v>0</v>
      </c>
      <c r="K20" s="22">
        <v>0</v>
      </c>
      <c r="L20" s="20">
        <f>U20</f>
        <v>65</v>
      </c>
      <c r="M20" s="60"/>
      <c r="N20" s="60"/>
      <c r="O20" s="60"/>
      <c r="P20" s="60"/>
      <c r="Q20" s="60"/>
      <c r="R20" s="60"/>
      <c r="S20" s="60">
        <v>5</v>
      </c>
      <c r="T20" s="60">
        <v>5</v>
      </c>
      <c r="U20" s="60">
        <f>(Z20*25)-(S20+T20)</f>
        <v>65</v>
      </c>
      <c r="V20" s="60"/>
      <c r="W20" s="23"/>
      <c r="X20" s="23">
        <v>3</v>
      </c>
      <c r="Y20" s="23">
        <v>1</v>
      </c>
      <c r="Z20" s="23">
        <v>3</v>
      </c>
      <c r="AA20" s="54"/>
    </row>
    <row r="21" spans="1:27" s="6" customFormat="1" x14ac:dyDescent="0.2">
      <c r="A21" s="13" t="s">
        <v>47</v>
      </c>
      <c r="B21" s="49" t="s">
        <v>86</v>
      </c>
      <c r="C21" s="15" t="s">
        <v>75</v>
      </c>
      <c r="D21" s="59">
        <f t="shared" si="6"/>
        <v>225</v>
      </c>
      <c r="E21" s="59">
        <f t="shared" si="7"/>
        <v>40</v>
      </c>
      <c r="F21" s="21">
        <f t="shared" si="8"/>
        <v>10</v>
      </c>
      <c r="G21" s="21">
        <f t="shared" si="9"/>
        <v>30</v>
      </c>
      <c r="H21" s="22">
        <v>0</v>
      </c>
      <c r="I21" s="22">
        <v>30</v>
      </c>
      <c r="J21" s="22">
        <v>0</v>
      </c>
      <c r="K21" s="22">
        <v>0</v>
      </c>
      <c r="L21" s="56">
        <f t="shared" ref="L21:L22" si="12">U21</f>
        <v>185</v>
      </c>
      <c r="M21" s="60"/>
      <c r="N21" s="60"/>
      <c r="O21" s="60"/>
      <c r="P21" s="60"/>
      <c r="Q21" s="60"/>
      <c r="R21" s="60"/>
      <c r="S21" s="60">
        <v>10</v>
      </c>
      <c r="T21" s="60">
        <v>30</v>
      </c>
      <c r="U21" s="60">
        <f t="shared" ref="U21:U22" si="13">(Z21*25)-(S21+T21)</f>
        <v>185</v>
      </c>
      <c r="V21" s="60"/>
      <c r="W21" s="23"/>
      <c r="X21" s="23">
        <v>9</v>
      </c>
      <c r="Y21" s="23">
        <v>1</v>
      </c>
      <c r="Z21" s="23">
        <v>9</v>
      </c>
      <c r="AA21" s="54"/>
    </row>
    <row r="22" spans="1:27" s="6" customFormat="1" x14ac:dyDescent="0.2">
      <c r="A22" s="13" t="s">
        <v>48</v>
      </c>
      <c r="B22" s="49" t="s">
        <v>87</v>
      </c>
      <c r="C22" s="15" t="s">
        <v>76</v>
      </c>
      <c r="D22" s="59">
        <f t="shared" si="6"/>
        <v>100</v>
      </c>
      <c r="E22" s="59">
        <f t="shared" si="7"/>
        <v>12</v>
      </c>
      <c r="F22" s="21">
        <f t="shared" si="8"/>
        <v>2</v>
      </c>
      <c r="G22" s="21">
        <f t="shared" si="9"/>
        <v>10</v>
      </c>
      <c r="H22" s="22">
        <v>0</v>
      </c>
      <c r="I22" s="22">
        <v>10</v>
      </c>
      <c r="J22" s="22">
        <v>0</v>
      </c>
      <c r="K22" s="22">
        <v>0</v>
      </c>
      <c r="L22" s="56">
        <f t="shared" si="12"/>
        <v>88</v>
      </c>
      <c r="M22" s="60"/>
      <c r="N22" s="60"/>
      <c r="O22" s="60"/>
      <c r="P22" s="60"/>
      <c r="Q22" s="60"/>
      <c r="R22" s="60"/>
      <c r="S22" s="60">
        <v>2</v>
      </c>
      <c r="T22" s="60">
        <v>10</v>
      </c>
      <c r="U22" s="60">
        <f t="shared" si="13"/>
        <v>88</v>
      </c>
      <c r="V22" s="60"/>
      <c r="W22" s="23"/>
      <c r="X22" s="23">
        <v>4</v>
      </c>
      <c r="Y22" s="23">
        <v>1</v>
      </c>
      <c r="Z22" s="23">
        <v>4</v>
      </c>
      <c r="AA22" s="54"/>
    </row>
    <row r="23" spans="1:27" s="6" customFormat="1" x14ac:dyDescent="0.2">
      <c r="A23" s="13" t="s">
        <v>49</v>
      </c>
      <c r="B23" s="50" t="s">
        <v>88</v>
      </c>
      <c r="C23" s="15" t="s">
        <v>75</v>
      </c>
      <c r="D23" s="59">
        <f t="shared" si="6"/>
        <v>200</v>
      </c>
      <c r="E23" s="59">
        <f t="shared" si="7"/>
        <v>40</v>
      </c>
      <c r="F23" s="21">
        <f t="shared" si="8"/>
        <v>0</v>
      </c>
      <c r="G23" s="21">
        <f t="shared" si="9"/>
        <v>40</v>
      </c>
      <c r="H23" s="22">
        <v>0</v>
      </c>
      <c r="I23" s="22">
        <v>40</v>
      </c>
      <c r="J23" s="22">
        <v>0</v>
      </c>
      <c r="K23" s="22">
        <v>0</v>
      </c>
      <c r="L23" s="56">
        <f>U23+R23</f>
        <v>160</v>
      </c>
      <c r="M23" s="60"/>
      <c r="N23" s="60"/>
      <c r="O23" s="60"/>
      <c r="P23" s="60"/>
      <c r="Q23" s="60">
        <v>12</v>
      </c>
      <c r="R23" s="60">
        <f>(2*25)-(P23+Q23)</f>
        <v>38</v>
      </c>
      <c r="S23" s="60"/>
      <c r="T23" s="60">
        <v>28</v>
      </c>
      <c r="U23" s="60">
        <f>(6*25)-(S23+T23)</f>
        <v>122</v>
      </c>
      <c r="V23" s="60"/>
      <c r="W23" s="23">
        <v>2</v>
      </c>
      <c r="X23" s="23">
        <v>6</v>
      </c>
      <c r="Y23" s="23">
        <v>2</v>
      </c>
      <c r="Z23" s="23">
        <v>8</v>
      </c>
      <c r="AA23" s="54"/>
    </row>
    <row r="24" spans="1:27" s="6" customFormat="1" x14ac:dyDescent="0.2">
      <c r="A24" s="13" t="s">
        <v>50</v>
      </c>
      <c r="B24" s="48" t="s">
        <v>72</v>
      </c>
      <c r="C24" s="15" t="s">
        <v>76</v>
      </c>
      <c r="D24" s="59">
        <f t="shared" si="6"/>
        <v>300</v>
      </c>
      <c r="E24" s="59">
        <f t="shared" si="7"/>
        <v>60</v>
      </c>
      <c r="F24" s="21">
        <f t="shared" si="8"/>
        <v>0</v>
      </c>
      <c r="G24" s="21">
        <f t="shared" si="9"/>
        <v>60</v>
      </c>
      <c r="H24" s="22">
        <v>0</v>
      </c>
      <c r="I24" s="22">
        <v>60</v>
      </c>
      <c r="J24" s="22">
        <v>0</v>
      </c>
      <c r="K24" s="22">
        <v>0</v>
      </c>
      <c r="L24" s="56">
        <f>U24+R24</f>
        <v>240</v>
      </c>
      <c r="M24" s="60"/>
      <c r="N24" s="60"/>
      <c r="O24" s="60"/>
      <c r="P24" s="60"/>
      <c r="Q24" s="60">
        <v>30</v>
      </c>
      <c r="R24" s="60">
        <v>120</v>
      </c>
      <c r="S24" s="60"/>
      <c r="T24" s="60">
        <v>30</v>
      </c>
      <c r="U24" s="60">
        <v>120</v>
      </c>
      <c r="V24" s="60"/>
      <c r="W24" s="23">
        <v>6</v>
      </c>
      <c r="X24" s="23">
        <v>6</v>
      </c>
      <c r="Y24" s="23">
        <v>2</v>
      </c>
      <c r="Z24" s="23">
        <v>12</v>
      </c>
      <c r="AA24" s="54"/>
    </row>
    <row r="25" spans="1:27" s="6" customFormat="1" x14ac:dyDescent="0.2">
      <c r="A25" s="13" t="s">
        <v>94</v>
      </c>
      <c r="B25" s="48" t="s">
        <v>73</v>
      </c>
      <c r="C25" s="15" t="s">
        <v>76</v>
      </c>
      <c r="D25" s="59">
        <f t="shared" si="6"/>
        <v>120</v>
      </c>
      <c r="E25" s="59">
        <f t="shared" si="7"/>
        <v>0</v>
      </c>
      <c r="F25" s="21">
        <f t="shared" si="8"/>
        <v>0</v>
      </c>
      <c r="G25" s="21">
        <f t="shared" si="9"/>
        <v>0</v>
      </c>
      <c r="H25" s="22">
        <v>0</v>
      </c>
      <c r="I25" s="22">
        <v>0</v>
      </c>
      <c r="J25" s="22">
        <v>0</v>
      </c>
      <c r="K25" s="22">
        <v>0</v>
      </c>
      <c r="L25" s="56">
        <f>U25+R25</f>
        <v>120</v>
      </c>
      <c r="M25" s="60"/>
      <c r="N25" s="60"/>
      <c r="O25" s="60"/>
      <c r="P25" s="60"/>
      <c r="Q25" s="60"/>
      <c r="R25" s="60">
        <v>60</v>
      </c>
      <c r="S25" s="60"/>
      <c r="T25" s="60"/>
      <c r="U25" s="60">
        <v>60</v>
      </c>
      <c r="V25" s="60"/>
      <c r="W25" s="23">
        <v>2</v>
      </c>
      <c r="X25" s="23">
        <v>2</v>
      </c>
      <c r="Y25" s="23"/>
      <c r="Z25" s="23">
        <v>4</v>
      </c>
      <c r="AA25" s="54"/>
    </row>
    <row r="26" spans="1:27" s="6" customFormat="1" x14ac:dyDescent="0.2">
      <c r="A26" s="65" t="s">
        <v>0</v>
      </c>
      <c r="B26" s="65"/>
      <c r="C26" s="65"/>
      <c r="D26" s="64">
        <f t="shared" ref="D26:Z26" si="14">SUM(D7:D25)</f>
        <v>2270</v>
      </c>
      <c r="E26" s="64">
        <f t="shared" si="14"/>
        <v>360</v>
      </c>
      <c r="F26" s="64">
        <f>SUM(F7:F25)</f>
        <v>70</v>
      </c>
      <c r="G26" s="64">
        <f>SUM(G7:G25)</f>
        <v>290</v>
      </c>
      <c r="H26" s="64">
        <f>SUM(H7:H25)</f>
        <v>55</v>
      </c>
      <c r="I26" s="64">
        <f t="shared" ref="I26:K26" si="15">SUM(I7:I25)</f>
        <v>235</v>
      </c>
      <c r="J26" s="64">
        <f t="shared" si="15"/>
        <v>0</v>
      </c>
      <c r="K26" s="64">
        <f t="shared" si="15"/>
        <v>0</v>
      </c>
      <c r="L26" s="64">
        <f>SUM(L7:L25)</f>
        <v>1910</v>
      </c>
      <c r="M26" s="20">
        <f t="shared" si="14"/>
        <v>30</v>
      </c>
      <c r="N26" s="20">
        <f t="shared" si="14"/>
        <v>90</v>
      </c>
      <c r="O26" s="20">
        <f t="shared" si="14"/>
        <v>630</v>
      </c>
      <c r="P26" s="20">
        <f t="shared" si="14"/>
        <v>23</v>
      </c>
      <c r="Q26" s="20">
        <f t="shared" si="14"/>
        <v>97</v>
      </c>
      <c r="R26" s="20">
        <f t="shared" si="14"/>
        <v>640</v>
      </c>
      <c r="S26" s="20">
        <f t="shared" si="14"/>
        <v>17</v>
      </c>
      <c r="T26" s="20">
        <f t="shared" si="14"/>
        <v>103</v>
      </c>
      <c r="U26" s="20">
        <f t="shared" si="14"/>
        <v>640</v>
      </c>
      <c r="V26" s="20">
        <f t="shared" si="14"/>
        <v>30</v>
      </c>
      <c r="W26" s="20">
        <f t="shared" si="14"/>
        <v>30</v>
      </c>
      <c r="X26" s="20">
        <f t="shared" si="14"/>
        <v>30</v>
      </c>
      <c r="Y26" s="64">
        <f t="shared" si="14"/>
        <v>20</v>
      </c>
      <c r="Z26" s="64">
        <f t="shared" si="14"/>
        <v>90</v>
      </c>
    </row>
    <row r="27" spans="1:27" s="6" customFormat="1" x14ac:dyDescent="0.2">
      <c r="A27" s="65"/>
      <c r="B27" s="65"/>
      <c r="C27" s="65"/>
      <c r="D27" s="64"/>
      <c r="E27" s="64"/>
      <c r="F27" s="64"/>
      <c r="G27" s="64"/>
      <c r="H27" s="64"/>
      <c r="I27" s="64"/>
      <c r="J27" s="64"/>
      <c r="K27" s="64"/>
      <c r="L27" s="64"/>
      <c r="M27" s="64">
        <f>SUM(M26:O26)</f>
        <v>750</v>
      </c>
      <c r="N27" s="64"/>
      <c r="O27" s="64"/>
      <c r="P27" s="64">
        <f>SUM(P26:R26)</f>
        <v>760</v>
      </c>
      <c r="Q27" s="64"/>
      <c r="R27" s="64"/>
      <c r="S27" s="64">
        <f>SUM(S26:U26)</f>
        <v>760</v>
      </c>
      <c r="T27" s="64"/>
      <c r="U27" s="64"/>
      <c r="V27" s="64">
        <f>SUM(V26:X26)</f>
        <v>90</v>
      </c>
      <c r="W27" s="64"/>
      <c r="X27" s="64"/>
      <c r="Y27" s="64"/>
      <c r="Z27" s="64"/>
    </row>
    <row r="28" spans="1:27" s="11" customFormat="1" x14ac:dyDescent="0.5">
      <c r="A28" s="2"/>
      <c r="B28" s="2"/>
      <c r="C28" s="16"/>
      <c r="D28" s="2"/>
      <c r="E28" s="2"/>
      <c r="F28" s="2"/>
      <c r="G28" s="2"/>
      <c r="H28" s="2"/>
      <c r="I28" s="2"/>
      <c r="J28" s="2"/>
      <c r="K28" s="2"/>
      <c r="L28" s="2"/>
      <c r="M28" s="7"/>
      <c r="N28" s="7"/>
      <c r="O28" s="7"/>
      <c r="P28" s="7"/>
      <c r="Q28" s="7"/>
      <c r="R28" s="7"/>
      <c r="S28" s="7"/>
      <c r="T28" s="7"/>
      <c r="U28" s="7"/>
      <c r="V28" s="2"/>
      <c r="W28" s="2"/>
      <c r="X28" s="2"/>
      <c r="Y28" s="10"/>
      <c r="Z28" s="10"/>
    </row>
    <row r="29" spans="1:27" s="11" customFormat="1" x14ac:dyDescent="0.5">
      <c r="A29" s="2"/>
      <c r="B29" s="2"/>
      <c r="C29" s="16"/>
      <c r="D29" s="2"/>
      <c r="E29" s="2"/>
      <c r="F29" s="2"/>
      <c r="G29" s="2"/>
      <c r="H29" s="58"/>
      <c r="I29" s="2"/>
      <c r="J29" s="58"/>
      <c r="K29" s="2"/>
      <c r="L29" s="2"/>
      <c r="M29" s="7"/>
      <c r="N29" s="7"/>
      <c r="O29" s="7"/>
      <c r="P29" s="7"/>
      <c r="Q29" s="7"/>
      <c r="R29" s="7"/>
      <c r="S29" s="7"/>
      <c r="T29" s="7"/>
      <c r="U29" s="7"/>
      <c r="V29" s="2"/>
      <c r="W29" s="2"/>
      <c r="X29" s="2"/>
      <c r="Y29" s="10"/>
      <c r="Z29" s="10"/>
    </row>
    <row r="30" spans="1:27" s="11" customFormat="1" x14ac:dyDescent="0.5">
      <c r="A30" s="2"/>
      <c r="B30" s="2"/>
      <c r="C30" s="16"/>
      <c r="D30" s="2"/>
      <c r="E30" s="2"/>
      <c r="F30" s="2"/>
      <c r="G30" s="2"/>
      <c r="H30" s="2"/>
      <c r="I30" s="2"/>
      <c r="J30" s="2"/>
      <c r="K30" s="2"/>
      <c r="L30" s="2"/>
      <c r="M30" s="7"/>
      <c r="N30" s="7"/>
      <c r="O30" s="7"/>
      <c r="P30" s="7"/>
      <c r="Q30" s="7"/>
      <c r="R30" s="7"/>
      <c r="S30" s="7"/>
      <c r="T30" s="7"/>
      <c r="U30" s="7"/>
      <c r="V30" s="2"/>
      <c r="W30" s="2"/>
      <c r="X30" s="2"/>
      <c r="Y30" s="10"/>
      <c r="Z30" s="10"/>
    </row>
    <row r="31" spans="1:27" s="11" customFormat="1" x14ac:dyDescent="0.5">
      <c r="A31" s="2"/>
      <c r="B31" s="2"/>
      <c r="C31" s="16"/>
      <c r="D31" s="2"/>
      <c r="E31" s="2"/>
      <c r="F31" s="2"/>
      <c r="G31" s="2"/>
      <c r="H31" s="2"/>
      <c r="I31" s="2"/>
      <c r="J31" s="2"/>
      <c r="K31" s="2"/>
      <c r="L31" s="2"/>
      <c r="M31" s="7"/>
      <c r="N31" s="7"/>
      <c r="O31" s="7"/>
      <c r="P31" s="7"/>
      <c r="Q31" s="7"/>
      <c r="R31" s="7"/>
      <c r="S31" s="7"/>
      <c r="T31" s="7"/>
      <c r="U31" s="7"/>
      <c r="V31" s="2"/>
      <c r="W31" s="2"/>
      <c r="X31" s="2"/>
      <c r="Y31" s="10"/>
      <c r="Z31" s="10"/>
    </row>
    <row r="32" spans="1:27" s="11" customFormat="1" x14ac:dyDescent="0.5">
      <c r="A32" s="2"/>
      <c r="B32" s="2"/>
      <c r="C32" s="16"/>
      <c r="D32" s="2"/>
      <c r="E32" s="2"/>
      <c r="F32" s="2"/>
      <c r="G32" s="2"/>
      <c r="H32" s="2"/>
      <c r="I32" s="2"/>
      <c r="J32" s="2"/>
      <c r="K32" s="2"/>
      <c r="L32" s="2"/>
      <c r="M32" s="7"/>
      <c r="N32" s="7"/>
      <c r="O32" s="7"/>
      <c r="P32" s="7"/>
      <c r="Q32" s="7"/>
      <c r="R32" s="7"/>
      <c r="S32" s="7"/>
      <c r="T32" s="7"/>
      <c r="U32" s="7"/>
      <c r="V32" s="2"/>
      <c r="W32" s="2"/>
      <c r="X32" s="2"/>
      <c r="Y32" s="10"/>
      <c r="Z32" s="10"/>
    </row>
    <row r="33" spans="1:26" s="11" customFormat="1" x14ac:dyDescent="0.5">
      <c r="A33" s="2"/>
      <c r="B33" s="2"/>
      <c r="C33" s="16"/>
      <c r="D33" s="2"/>
      <c r="E33" s="2"/>
      <c r="F33" s="2"/>
      <c r="G33" s="2"/>
      <c r="H33" s="2"/>
      <c r="I33" s="2"/>
      <c r="J33" s="2"/>
      <c r="K33" s="2"/>
      <c r="L33" s="2"/>
      <c r="M33" s="7"/>
      <c r="N33" s="7"/>
      <c r="O33" s="7"/>
      <c r="P33" s="7"/>
      <c r="Q33" s="7"/>
      <c r="R33" s="7"/>
      <c r="S33" s="7"/>
      <c r="T33" s="7"/>
      <c r="U33" s="7"/>
      <c r="V33" s="2"/>
      <c r="W33" s="2"/>
      <c r="X33" s="2"/>
      <c r="Y33" s="10"/>
      <c r="Z33" s="10"/>
    </row>
    <row r="34" spans="1:26" s="11" customFormat="1" x14ac:dyDescent="0.5">
      <c r="A34" s="2"/>
      <c r="B34" s="2"/>
      <c r="C34" s="16"/>
      <c r="D34" s="2"/>
      <c r="E34" s="2"/>
      <c r="F34" s="2"/>
      <c r="G34" s="2"/>
      <c r="H34" s="2"/>
      <c r="I34" s="2"/>
      <c r="J34" s="2"/>
      <c r="K34" s="2"/>
      <c r="L34" s="2"/>
      <c r="M34" s="7"/>
      <c r="N34" s="7"/>
      <c r="O34" s="7"/>
      <c r="P34" s="7"/>
      <c r="Q34" s="7"/>
      <c r="R34" s="7"/>
      <c r="S34" s="7"/>
      <c r="T34" s="7"/>
      <c r="U34" s="7"/>
      <c r="V34" s="2"/>
      <c r="W34" s="2"/>
      <c r="X34" s="2"/>
      <c r="Y34" s="10"/>
      <c r="Z34" s="10"/>
    </row>
    <row r="35" spans="1:26" s="11" customFormat="1" x14ac:dyDescent="0.5">
      <c r="A35" s="2"/>
      <c r="B35" s="2"/>
      <c r="C35" s="16"/>
      <c r="D35" s="2"/>
      <c r="E35" s="2"/>
      <c r="F35" s="2"/>
      <c r="G35" s="2"/>
      <c r="H35" s="2"/>
      <c r="I35" s="2"/>
      <c r="J35" s="2"/>
      <c r="K35" s="2"/>
      <c r="L35" s="2"/>
      <c r="M35" s="7"/>
      <c r="N35" s="7"/>
      <c r="O35" s="7"/>
      <c r="P35" s="7"/>
      <c r="Q35" s="7"/>
      <c r="R35" s="7"/>
      <c r="S35" s="7"/>
      <c r="T35" s="7"/>
      <c r="U35" s="7"/>
      <c r="V35" s="2"/>
      <c r="W35" s="2"/>
      <c r="X35" s="2"/>
      <c r="Y35" s="10"/>
      <c r="Z35" s="10"/>
    </row>
    <row r="36" spans="1:26" s="11" customFormat="1" x14ac:dyDescent="0.5">
      <c r="A36" s="2"/>
      <c r="B36" s="2"/>
      <c r="C36" s="16"/>
      <c r="D36" s="2"/>
      <c r="E36" s="2"/>
      <c r="F36" s="2"/>
      <c r="G36" s="2"/>
      <c r="H36" s="2"/>
      <c r="I36" s="2"/>
      <c r="J36" s="2"/>
      <c r="K36" s="2"/>
      <c r="L36" s="2"/>
      <c r="M36" s="7"/>
      <c r="N36" s="7"/>
      <c r="O36" s="7"/>
      <c r="P36" s="7"/>
      <c r="Q36" s="7"/>
      <c r="R36" s="7"/>
      <c r="S36" s="7"/>
      <c r="T36" s="7"/>
      <c r="U36" s="7"/>
      <c r="V36" s="2"/>
      <c r="W36" s="2"/>
      <c r="X36" s="2"/>
      <c r="Y36" s="10"/>
      <c r="Z36" s="10"/>
    </row>
    <row r="37" spans="1:26" s="11" customFormat="1" x14ac:dyDescent="0.5">
      <c r="A37" s="2"/>
      <c r="B37" s="2"/>
      <c r="C37" s="16"/>
      <c r="D37" s="2"/>
      <c r="E37" s="2"/>
      <c r="F37" s="2"/>
      <c r="G37" s="2"/>
      <c r="H37" s="2"/>
      <c r="I37" s="2"/>
      <c r="J37" s="2"/>
      <c r="K37" s="2"/>
      <c r="L37" s="2"/>
      <c r="M37" s="7"/>
      <c r="N37" s="7"/>
      <c r="O37" s="7"/>
      <c r="P37" s="7"/>
      <c r="Q37" s="7"/>
      <c r="R37" s="7"/>
      <c r="S37" s="7"/>
      <c r="T37" s="7"/>
      <c r="U37" s="7"/>
      <c r="V37" s="2"/>
      <c r="W37" s="2"/>
      <c r="X37" s="2"/>
      <c r="Y37" s="10"/>
      <c r="Z37" s="10"/>
    </row>
    <row r="38" spans="1:26" s="11" customFormat="1" x14ac:dyDescent="0.5">
      <c r="A38" s="2"/>
      <c r="B38" s="2"/>
      <c r="C38" s="16"/>
      <c r="D38" s="2"/>
      <c r="E38" s="2"/>
      <c r="F38" s="2"/>
      <c r="G38" s="2"/>
      <c r="H38" s="2"/>
      <c r="I38" s="2"/>
      <c r="J38" s="2"/>
      <c r="K38" s="2"/>
      <c r="L38" s="2"/>
      <c r="M38" s="7"/>
      <c r="N38" s="7"/>
      <c r="O38" s="7"/>
      <c r="P38" s="7"/>
      <c r="Q38" s="7"/>
      <c r="R38" s="7"/>
      <c r="S38" s="7"/>
      <c r="T38" s="7"/>
      <c r="U38" s="7"/>
      <c r="V38" s="2"/>
      <c r="W38" s="2"/>
      <c r="X38" s="2"/>
      <c r="Y38" s="10"/>
      <c r="Z38" s="10"/>
    </row>
    <row r="39" spans="1:26" s="11" customFormat="1" x14ac:dyDescent="0.5">
      <c r="A39" s="2"/>
      <c r="B39" s="2"/>
      <c r="C39" s="16"/>
      <c r="D39" s="2"/>
      <c r="E39" s="2"/>
      <c r="F39" s="2"/>
      <c r="G39" s="2"/>
      <c r="H39" s="2"/>
      <c r="I39" s="2"/>
      <c r="J39" s="2"/>
      <c r="K39" s="2"/>
      <c r="L39" s="2"/>
      <c r="M39" s="7"/>
      <c r="N39" s="7"/>
      <c r="O39" s="7"/>
      <c r="P39" s="7"/>
      <c r="Q39" s="7"/>
      <c r="R39" s="7"/>
      <c r="S39" s="7"/>
      <c r="T39" s="7"/>
      <c r="U39" s="7"/>
      <c r="V39" s="2"/>
      <c r="W39" s="2"/>
      <c r="X39" s="2"/>
      <c r="Y39" s="10"/>
      <c r="Z39" s="10"/>
    </row>
    <row r="40" spans="1:26" s="11" customFormat="1" x14ac:dyDescent="0.5">
      <c r="A40" s="2"/>
      <c r="B40" s="2"/>
      <c r="C40" s="16"/>
      <c r="D40" s="2"/>
      <c r="E40" s="2"/>
      <c r="F40" s="2"/>
      <c r="G40" s="2"/>
      <c r="H40" s="2"/>
      <c r="I40" s="2"/>
      <c r="J40" s="2"/>
      <c r="K40" s="2"/>
      <c r="L40" s="2"/>
      <c r="M40" s="7"/>
      <c r="N40" s="7"/>
      <c r="O40" s="7"/>
      <c r="P40" s="7"/>
      <c r="Q40" s="7"/>
      <c r="R40" s="7"/>
      <c r="S40" s="7"/>
      <c r="T40" s="7"/>
      <c r="U40" s="7"/>
      <c r="V40" s="2"/>
      <c r="W40" s="2"/>
      <c r="X40" s="2"/>
      <c r="Y40" s="10"/>
      <c r="Z40" s="10"/>
    </row>
    <row r="41" spans="1:26" s="11" customFormat="1" x14ac:dyDescent="0.5">
      <c r="A41" s="2"/>
      <c r="B41" s="2"/>
      <c r="C41" s="16"/>
      <c r="D41" s="2"/>
      <c r="E41" s="2"/>
      <c r="F41" s="2"/>
      <c r="G41" s="2"/>
      <c r="H41" s="2"/>
      <c r="I41" s="2"/>
      <c r="J41" s="2"/>
      <c r="K41" s="2"/>
      <c r="L41" s="2"/>
      <c r="M41" s="7"/>
      <c r="N41" s="7"/>
      <c r="O41" s="7"/>
      <c r="P41" s="7"/>
      <c r="Q41" s="7"/>
      <c r="R41" s="7"/>
      <c r="S41" s="7"/>
      <c r="T41" s="7"/>
      <c r="U41" s="7"/>
      <c r="V41" s="2"/>
      <c r="W41" s="2"/>
      <c r="X41" s="2"/>
      <c r="Y41" s="10"/>
      <c r="Z41" s="10"/>
    </row>
    <row r="42" spans="1:26" s="11" customFormat="1" x14ac:dyDescent="0.5">
      <c r="A42" s="2"/>
      <c r="B42" s="2"/>
      <c r="C42" s="16"/>
      <c r="D42" s="2"/>
      <c r="E42" s="2"/>
      <c r="F42" s="2"/>
      <c r="G42" s="2"/>
      <c r="H42" s="2"/>
      <c r="I42" s="2"/>
      <c r="J42" s="2"/>
      <c r="K42" s="2"/>
      <c r="L42" s="2"/>
      <c r="M42" s="7"/>
      <c r="N42" s="7"/>
      <c r="O42" s="7"/>
      <c r="P42" s="7"/>
      <c r="Q42" s="7"/>
      <c r="R42" s="7"/>
      <c r="S42" s="7"/>
      <c r="T42" s="7"/>
      <c r="U42" s="7"/>
      <c r="V42" s="2"/>
      <c r="W42" s="2"/>
      <c r="X42" s="2"/>
      <c r="Y42" s="10"/>
      <c r="Z42" s="10"/>
    </row>
    <row r="43" spans="1:26" s="11" customFormat="1" x14ac:dyDescent="0.5">
      <c r="A43" s="2"/>
      <c r="B43" s="2"/>
      <c r="C43" s="16"/>
      <c r="D43" s="2"/>
      <c r="E43" s="2"/>
      <c r="F43" s="2"/>
      <c r="G43" s="2"/>
      <c r="H43" s="2"/>
      <c r="I43" s="2"/>
      <c r="J43" s="2"/>
      <c r="K43" s="2"/>
      <c r="L43" s="2"/>
      <c r="M43" s="7"/>
      <c r="N43" s="7"/>
      <c r="O43" s="7"/>
      <c r="P43" s="7"/>
      <c r="Q43" s="7"/>
      <c r="R43" s="7"/>
      <c r="S43" s="7"/>
      <c r="T43" s="7"/>
      <c r="U43" s="7"/>
      <c r="V43" s="2"/>
      <c r="W43" s="2"/>
      <c r="X43" s="2"/>
      <c r="Y43" s="10"/>
      <c r="Z43" s="10"/>
    </row>
    <row r="44" spans="1:26" s="11" customFormat="1" x14ac:dyDescent="0.5">
      <c r="A44" s="2"/>
      <c r="B44" s="2"/>
      <c r="C44" s="16"/>
      <c r="D44" s="2"/>
      <c r="E44" s="2"/>
      <c r="F44" s="2"/>
      <c r="G44" s="2"/>
      <c r="H44" s="2"/>
      <c r="I44" s="2"/>
      <c r="J44" s="2"/>
      <c r="K44" s="2"/>
      <c r="L44" s="2"/>
      <c r="M44" s="7"/>
      <c r="N44" s="7"/>
      <c r="O44" s="7"/>
      <c r="P44" s="7"/>
      <c r="Q44" s="7"/>
      <c r="R44" s="7"/>
      <c r="S44" s="7"/>
      <c r="T44" s="7"/>
      <c r="U44" s="7"/>
      <c r="V44" s="2"/>
      <c r="W44" s="2"/>
      <c r="X44" s="2"/>
      <c r="Y44" s="10"/>
      <c r="Z44" s="10"/>
    </row>
    <row r="45" spans="1:26" s="11" customFormat="1" x14ac:dyDescent="0.5">
      <c r="A45" s="2"/>
      <c r="B45" s="2"/>
      <c r="C45" s="16"/>
      <c r="D45" s="2"/>
      <c r="E45" s="2"/>
      <c r="F45" s="2"/>
      <c r="G45" s="2"/>
      <c r="H45" s="2"/>
      <c r="I45" s="2"/>
      <c r="J45" s="2"/>
      <c r="K45" s="2"/>
      <c r="L45" s="2"/>
      <c r="M45" s="7"/>
      <c r="N45" s="7"/>
      <c r="O45" s="7"/>
      <c r="P45" s="7"/>
      <c r="Q45" s="7"/>
      <c r="R45" s="7"/>
      <c r="S45" s="7"/>
      <c r="T45" s="7"/>
      <c r="U45" s="7"/>
      <c r="V45" s="2"/>
      <c r="W45" s="2"/>
      <c r="X45" s="2"/>
      <c r="Y45" s="10"/>
      <c r="Z45" s="10"/>
    </row>
    <row r="46" spans="1:26" s="11" customFormat="1" x14ac:dyDescent="0.5">
      <c r="A46" s="2"/>
      <c r="B46" s="2"/>
      <c r="C46" s="16"/>
      <c r="D46" s="2"/>
      <c r="E46" s="2"/>
      <c r="F46" s="2"/>
      <c r="G46" s="2"/>
      <c r="H46" s="2"/>
      <c r="I46" s="2"/>
      <c r="J46" s="2"/>
      <c r="K46" s="2"/>
      <c r="L46" s="2"/>
      <c r="M46" s="7"/>
      <c r="N46" s="7"/>
      <c r="O46" s="7"/>
      <c r="P46" s="7"/>
      <c r="Q46" s="7"/>
      <c r="R46" s="7"/>
      <c r="S46" s="7"/>
      <c r="T46" s="7"/>
      <c r="U46" s="7"/>
      <c r="V46" s="2"/>
      <c r="W46" s="2"/>
      <c r="X46" s="2"/>
      <c r="Y46" s="10"/>
      <c r="Z46" s="10"/>
    </row>
    <row r="47" spans="1:26" s="11" customFormat="1" x14ac:dyDescent="0.5">
      <c r="A47" s="2"/>
      <c r="B47" s="2"/>
      <c r="C47" s="16"/>
      <c r="D47" s="2"/>
      <c r="E47" s="2"/>
      <c r="F47" s="2"/>
      <c r="G47" s="2"/>
      <c r="H47" s="2"/>
      <c r="I47" s="2"/>
      <c r="J47" s="2"/>
      <c r="K47" s="2"/>
      <c r="L47" s="2"/>
      <c r="M47" s="7"/>
      <c r="N47" s="7"/>
      <c r="O47" s="7"/>
      <c r="P47" s="7"/>
      <c r="Q47" s="7"/>
      <c r="R47" s="7"/>
      <c r="S47" s="7"/>
      <c r="T47" s="7"/>
      <c r="U47" s="7"/>
      <c r="V47" s="2"/>
      <c r="W47" s="2"/>
      <c r="X47" s="2"/>
      <c r="Y47" s="10"/>
      <c r="Z47" s="10"/>
    </row>
    <row r="48" spans="1:26" s="11" customFormat="1" x14ac:dyDescent="0.5">
      <c r="A48" s="2"/>
      <c r="B48" s="2"/>
      <c r="C48" s="16"/>
      <c r="D48" s="2"/>
      <c r="E48" s="2"/>
      <c r="F48" s="2"/>
      <c r="G48" s="2"/>
      <c r="H48" s="2"/>
      <c r="I48" s="2"/>
      <c r="J48" s="2"/>
      <c r="K48" s="2"/>
      <c r="L48" s="2"/>
      <c r="M48" s="7"/>
      <c r="N48" s="7"/>
      <c r="O48" s="7"/>
      <c r="P48" s="7"/>
      <c r="Q48" s="7"/>
      <c r="R48" s="7"/>
      <c r="S48" s="7"/>
      <c r="T48" s="7"/>
      <c r="U48" s="7"/>
      <c r="V48" s="2"/>
      <c r="W48" s="2"/>
      <c r="X48" s="2"/>
      <c r="Y48" s="10"/>
      <c r="Z48" s="10"/>
    </row>
    <row r="49" spans="1:26" s="11" customFormat="1" x14ac:dyDescent="0.5">
      <c r="A49" s="2"/>
      <c r="B49" s="2"/>
      <c r="C49" s="16"/>
      <c r="D49" s="2"/>
      <c r="E49" s="2"/>
      <c r="F49" s="2"/>
      <c r="G49" s="2"/>
      <c r="H49" s="2"/>
      <c r="I49" s="2"/>
      <c r="J49" s="2"/>
      <c r="K49" s="2"/>
      <c r="L49" s="2"/>
      <c r="M49" s="7"/>
      <c r="N49" s="7"/>
      <c r="O49" s="7"/>
      <c r="P49" s="7"/>
      <c r="Q49" s="7"/>
      <c r="R49" s="7"/>
      <c r="S49" s="7"/>
      <c r="T49" s="7"/>
      <c r="U49" s="7"/>
      <c r="V49" s="2"/>
      <c r="W49" s="2"/>
      <c r="X49" s="2"/>
      <c r="Y49" s="10"/>
      <c r="Z49" s="10"/>
    </row>
    <row r="50" spans="1:26" s="11" customFormat="1" x14ac:dyDescent="0.5">
      <c r="A50" s="2"/>
      <c r="B50" s="2"/>
      <c r="C50" s="16"/>
      <c r="D50" s="2"/>
      <c r="E50" s="2"/>
      <c r="F50" s="2"/>
      <c r="G50" s="2"/>
      <c r="H50" s="2"/>
      <c r="I50" s="2"/>
      <c r="J50" s="2"/>
      <c r="K50" s="2"/>
      <c r="L50" s="2"/>
      <c r="M50" s="7"/>
      <c r="N50" s="7"/>
      <c r="O50" s="7"/>
      <c r="P50" s="7"/>
      <c r="Q50" s="7"/>
      <c r="R50" s="7"/>
      <c r="S50" s="7"/>
      <c r="T50" s="7"/>
      <c r="U50" s="7"/>
      <c r="V50" s="2"/>
      <c r="W50" s="2"/>
      <c r="X50" s="2"/>
      <c r="Y50" s="10"/>
      <c r="Z50" s="10"/>
    </row>
    <row r="51" spans="1:26" s="11" customFormat="1" x14ac:dyDescent="0.5">
      <c r="A51" s="2"/>
      <c r="B51" s="2"/>
      <c r="C51" s="16"/>
      <c r="D51" s="2"/>
      <c r="E51" s="2"/>
      <c r="F51" s="2"/>
      <c r="G51" s="2"/>
      <c r="H51" s="2"/>
      <c r="I51" s="2"/>
      <c r="J51" s="2"/>
      <c r="K51" s="2"/>
      <c r="L51" s="2"/>
      <c r="M51" s="7"/>
      <c r="N51" s="7"/>
      <c r="O51" s="7"/>
      <c r="P51" s="7"/>
      <c r="Q51" s="7"/>
      <c r="R51" s="7"/>
      <c r="S51" s="7"/>
      <c r="T51" s="7"/>
      <c r="U51" s="7"/>
      <c r="V51" s="2"/>
      <c r="W51" s="2"/>
      <c r="X51" s="2"/>
      <c r="Y51" s="10"/>
      <c r="Z51" s="10"/>
    </row>
    <row r="52" spans="1:26" s="11" customFormat="1" x14ac:dyDescent="0.5">
      <c r="A52" s="2"/>
      <c r="B52" s="2"/>
      <c r="C52" s="16"/>
      <c r="D52" s="2"/>
      <c r="E52" s="2"/>
      <c r="F52" s="2"/>
      <c r="G52" s="2"/>
      <c r="H52" s="2"/>
      <c r="I52" s="2"/>
      <c r="J52" s="2"/>
      <c r="K52" s="2"/>
      <c r="L52" s="2"/>
      <c r="M52" s="7"/>
      <c r="N52" s="7"/>
      <c r="O52" s="7"/>
      <c r="P52" s="7"/>
      <c r="Q52" s="7"/>
      <c r="R52" s="7"/>
      <c r="S52" s="7"/>
      <c r="T52" s="7"/>
      <c r="U52" s="7"/>
      <c r="V52" s="2"/>
      <c r="W52" s="2"/>
      <c r="X52" s="2"/>
      <c r="Y52" s="10"/>
      <c r="Z52" s="10"/>
    </row>
    <row r="53" spans="1:26" s="11" customFormat="1" x14ac:dyDescent="0.5">
      <c r="A53" s="2"/>
      <c r="B53" s="2"/>
      <c r="C53" s="16"/>
      <c r="D53" s="2"/>
      <c r="E53" s="2"/>
      <c r="F53" s="2"/>
      <c r="G53" s="2"/>
      <c r="H53" s="2"/>
      <c r="I53" s="2"/>
      <c r="J53" s="2"/>
      <c r="K53" s="2"/>
      <c r="L53" s="2"/>
      <c r="M53" s="7"/>
      <c r="N53" s="7"/>
      <c r="O53" s="7"/>
      <c r="P53" s="7"/>
      <c r="Q53" s="7"/>
      <c r="R53" s="7"/>
      <c r="S53" s="7"/>
      <c r="T53" s="7"/>
      <c r="U53" s="7"/>
      <c r="V53" s="2"/>
      <c r="W53" s="2"/>
      <c r="X53" s="2"/>
      <c r="Y53" s="10"/>
      <c r="Z53" s="10"/>
    </row>
    <row r="54" spans="1:26" s="11" customFormat="1" x14ac:dyDescent="0.5">
      <c r="A54" s="2"/>
      <c r="B54" s="2"/>
      <c r="C54" s="16"/>
      <c r="D54" s="2"/>
      <c r="E54" s="2"/>
      <c r="F54" s="2"/>
      <c r="G54" s="2"/>
      <c r="H54" s="2"/>
      <c r="I54" s="2"/>
      <c r="J54" s="2"/>
      <c r="K54" s="2"/>
      <c r="L54" s="2"/>
      <c r="M54" s="7"/>
      <c r="N54" s="7"/>
      <c r="O54" s="7"/>
      <c r="P54" s="7"/>
      <c r="Q54" s="7"/>
      <c r="R54" s="7"/>
      <c r="S54" s="7"/>
      <c r="T54" s="7"/>
      <c r="U54" s="7"/>
      <c r="V54" s="2"/>
      <c r="W54" s="2"/>
      <c r="X54" s="2"/>
      <c r="Y54" s="10"/>
      <c r="Z54" s="10"/>
    </row>
    <row r="55" spans="1:26" s="11" customFormat="1" x14ac:dyDescent="0.5">
      <c r="A55" s="2"/>
      <c r="B55" s="2"/>
      <c r="C55" s="16"/>
      <c r="D55" s="2"/>
      <c r="E55" s="2"/>
      <c r="F55" s="2"/>
      <c r="G55" s="2"/>
      <c r="H55" s="2"/>
      <c r="I55" s="2"/>
      <c r="J55" s="2"/>
      <c r="K55" s="2"/>
      <c r="L55" s="2"/>
      <c r="M55" s="7"/>
      <c r="N55" s="7"/>
      <c r="O55" s="7"/>
      <c r="P55" s="7"/>
      <c r="Q55" s="7"/>
      <c r="R55" s="7"/>
      <c r="S55" s="7"/>
      <c r="T55" s="7"/>
      <c r="U55" s="7"/>
      <c r="V55" s="2"/>
      <c r="W55" s="2"/>
      <c r="X55" s="2"/>
      <c r="Y55" s="10"/>
      <c r="Z55" s="10"/>
    </row>
    <row r="56" spans="1:26" s="11" customFormat="1" x14ac:dyDescent="0.5">
      <c r="A56" s="2"/>
      <c r="B56" s="2"/>
      <c r="C56" s="16"/>
      <c r="D56" s="2"/>
      <c r="E56" s="2"/>
      <c r="F56" s="2"/>
      <c r="G56" s="2"/>
      <c r="H56" s="2"/>
      <c r="I56" s="2"/>
      <c r="J56" s="2"/>
      <c r="K56" s="2"/>
      <c r="L56" s="2"/>
      <c r="M56" s="7"/>
      <c r="N56" s="7"/>
      <c r="O56" s="7"/>
      <c r="P56" s="7"/>
      <c r="Q56" s="7"/>
      <c r="R56" s="7"/>
      <c r="S56" s="7"/>
      <c r="T56" s="7"/>
      <c r="U56" s="7"/>
      <c r="V56" s="2"/>
      <c r="W56" s="2"/>
      <c r="X56" s="2"/>
      <c r="Y56" s="10"/>
      <c r="Z56" s="10"/>
    </row>
  </sheetData>
  <dataConsolidate/>
  <mergeCells count="45">
    <mergeCell ref="K4:K6"/>
    <mergeCell ref="V5:V6"/>
    <mergeCell ref="W5:W6"/>
    <mergeCell ref="A1:L1"/>
    <mergeCell ref="A3:A6"/>
    <mergeCell ref="C3:C6"/>
    <mergeCell ref="D3:L3"/>
    <mergeCell ref="D4:D6"/>
    <mergeCell ref="H4:H6"/>
    <mergeCell ref="J4:J6"/>
    <mergeCell ref="L4:L6"/>
    <mergeCell ref="E4:E6"/>
    <mergeCell ref="B3:B6"/>
    <mergeCell ref="G4:G6"/>
    <mergeCell ref="I4:I6"/>
    <mergeCell ref="F4:F6"/>
    <mergeCell ref="X5:X6"/>
    <mergeCell ref="M3:U3"/>
    <mergeCell ref="Z5:Z6"/>
    <mergeCell ref="Y5:Y6"/>
    <mergeCell ref="S5:U5"/>
    <mergeCell ref="M4:R4"/>
    <mergeCell ref="M5:O5"/>
    <mergeCell ref="P5:R5"/>
    <mergeCell ref="A26:C27"/>
    <mergeCell ref="D26:D27"/>
    <mergeCell ref="E26:E27"/>
    <mergeCell ref="F26:F27"/>
    <mergeCell ref="G26:G27"/>
    <mergeCell ref="AA3:AA6"/>
    <mergeCell ref="H26:H27"/>
    <mergeCell ref="Y26:Y27"/>
    <mergeCell ref="V27:X27"/>
    <mergeCell ref="Z26:Z27"/>
    <mergeCell ref="I26:I27"/>
    <mergeCell ref="J26:J27"/>
    <mergeCell ref="M27:O27"/>
    <mergeCell ref="P27:R27"/>
    <mergeCell ref="S27:U27"/>
    <mergeCell ref="L26:L27"/>
    <mergeCell ref="K26:K27"/>
    <mergeCell ref="S4:U4"/>
    <mergeCell ref="V3:Z3"/>
    <mergeCell ref="V4:X4"/>
    <mergeCell ref="Y4:Z4"/>
  </mergeCells>
  <phoneticPr fontId="0" type="noConversion"/>
  <printOptions horizontalCentered="1" verticalCentered="1"/>
  <pageMargins left="0.19685039370078741" right="0.19685039370078741" top="0" bottom="3.937007874015748E-2" header="0" footer="0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zalacznik_nr_1</vt:lpstr>
      <vt:lpstr>zalacznik_nr_2</vt:lpstr>
      <vt:lpstr>zalacznik_nr_2!Obszar_wydruku</vt:lpstr>
    </vt:vector>
  </TitlesOfParts>
  <Company>PWSZ Konin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Zimny</dc:creator>
  <cp:lastModifiedBy>Wioleta Jankowska</cp:lastModifiedBy>
  <cp:lastPrinted>2020-11-19T13:11:44Z</cp:lastPrinted>
  <dcterms:created xsi:type="dcterms:W3CDTF">2000-08-09T08:42:37Z</dcterms:created>
  <dcterms:modified xsi:type="dcterms:W3CDTF">2021-04-13T07:46:57Z</dcterms:modified>
</cp:coreProperties>
</file>